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lgpalliliit.sharepoint.com/sites/Litsentseerimine/Shared Documents/2025 Vormid/"/>
    </mc:Choice>
  </mc:AlternateContent>
  <xr:revisionPtr revIDLastSave="266" documentId="13_ncr:1_{ABA18586-D654-4E5B-B04C-3F613A26E325}" xr6:coauthVersionLast="47" xr6:coauthVersionMax="47" xr10:uidLastSave="{21515B7C-6B1D-4BA8-BD8E-D09D163C48CE}"/>
  <bookViews>
    <workbookView xWindow="-120" yWindow="-120" windowWidth="29040" windowHeight="15720" xr2:uid="{A0626A54-B7F9-4AE0-A721-5F73E0EAE43C}"/>
  </bookViews>
  <sheets>
    <sheet name="F7-Eelarve" sheetId="7" r:id="rId1"/>
    <sheet name="F7-Eelarve lisad" sheetId="2" r:id="rId2"/>
    <sheet name="F7-Noortetöö eelarve" sheetId="10" r:id="rId3"/>
    <sheet name="F7- Naiste jalgpalli eelarve" sheetId="6" r:id="rId4"/>
    <sheet name="Sheet1" sheetId="9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4" i="7" l="1"/>
  <c r="AG63" i="7"/>
  <c r="AG64" i="7"/>
  <c r="AG65" i="7"/>
  <c r="AG72" i="7"/>
  <c r="AG73" i="7"/>
  <c r="AG80" i="7"/>
  <c r="AG81" i="7"/>
  <c r="AG87" i="7"/>
  <c r="AG88" i="7"/>
  <c r="AG95" i="7"/>
  <c r="AG96" i="7"/>
  <c r="AG97" i="7"/>
  <c r="AG103" i="7"/>
  <c r="AG111" i="7"/>
  <c r="AG112" i="7"/>
  <c r="AE58" i="7"/>
  <c r="AF58" i="7" s="1"/>
  <c r="AG58" i="7" s="1"/>
  <c r="AE59" i="7"/>
  <c r="AF59" i="7" s="1"/>
  <c r="AG59" i="7" s="1"/>
  <c r="AE60" i="7"/>
  <c r="AF60" i="7" s="1"/>
  <c r="AG60" i="7" s="1"/>
  <c r="AE61" i="7"/>
  <c r="AE63" i="7"/>
  <c r="AE64" i="7"/>
  <c r="AF64" i="7" s="1"/>
  <c r="AE65" i="7"/>
  <c r="AE66" i="7"/>
  <c r="AE67" i="7"/>
  <c r="AE68" i="7"/>
  <c r="AF68" i="7" s="1"/>
  <c r="AG68" i="7" s="1"/>
  <c r="AE69" i="7"/>
  <c r="AE71" i="7"/>
  <c r="AF71" i="7" s="1"/>
  <c r="AG71" i="7" s="1"/>
  <c r="AE72" i="7"/>
  <c r="AF72" i="7" s="1"/>
  <c r="AE73" i="7"/>
  <c r="AE74" i="7"/>
  <c r="AE75" i="7"/>
  <c r="AE76" i="7"/>
  <c r="AE77" i="7"/>
  <c r="AE80" i="7"/>
  <c r="AF80" i="7" s="1"/>
  <c r="AE81" i="7"/>
  <c r="AE82" i="7"/>
  <c r="AF82" i="7" s="1"/>
  <c r="AG82" i="7" s="1"/>
  <c r="AE83" i="7"/>
  <c r="AF83" i="7" s="1"/>
  <c r="AG83" i="7" s="1"/>
  <c r="AE84" i="7"/>
  <c r="AF84" i="7" s="1"/>
  <c r="AG84" i="7" s="1"/>
  <c r="AE85" i="7"/>
  <c r="AE87" i="7"/>
  <c r="AF87" i="7" s="1"/>
  <c r="AE88" i="7"/>
  <c r="AF88" i="7" s="1"/>
  <c r="AE89" i="7"/>
  <c r="AE91" i="7"/>
  <c r="AF91" i="7" s="1"/>
  <c r="AG91" i="7" s="1"/>
  <c r="AE92" i="7"/>
  <c r="AF92" i="7" s="1"/>
  <c r="AG92" i="7" s="1"/>
  <c r="AE93" i="7"/>
  <c r="AE95" i="7"/>
  <c r="AF95" i="7" s="1"/>
  <c r="AE96" i="7"/>
  <c r="AF96" i="7" s="1"/>
  <c r="AE97" i="7"/>
  <c r="AE98" i="7"/>
  <c r="AE99" i="7"/>
  <c r="AE100" i="7"/>
  <c r="AF100" i="7" s="1"/>
  <c r="AG100" i="7" s="1"/>
  <c r="AE101" i="7"/>
  <c r="AE102" i="7"/>
  <c r="AE103" i="7"/>
  <c r="AF103" i="7" s="1"/>
  <c r="AE105" i="7"/>
  <c r="AF105" i="7" s="1"/>
  <c r="AG105" i="7" s="1"/>
  <c r="AE106" i="7"/>
  <c r="AF106" i="7" s="1"/>
  <c r="AG106" i="7" s="1"/>
  <c r="AE110" i="7"/>
  <c r="AF110" i="7" s="1"/>
  <c r="AG110" i="7" s="1"/>
  <c r="AE111" i="7"/>
  <c r="AF111" i="7" s="1"/>
  <c r="AE112" i="7"/>
  <c r="AF112" i="7" s="1"/>
  <c r="AE6" i="7"/>
  <c r="AF6" i="7" s="1"/>
  <c r="AG6" i="7" s="1"/>
  <c r="AF81" i="7"/>
  <c r="AF85" i="7"/>
  <c r="AG85" i="7" s="1"/>
  <c r="AF89" i="7"/>
  <c r="AG89" i="7" s="1"/>
  <c r="AF93" i="7"/>
  <c r="AG93" i="7" s="1"/>
  <c r="AF97" i="7"/>
  <c r="AF98" i="7"/>
  <c r="AG98" i="7" s="1"/>
  <c r="AF99" i="7"/>
  <c r="AG99" i="7" s="1"/>
  <c r="AF101" i="7"/>
  <c r="AG101" i="7" s="1"/>
  <c r="AF102" i="7"/>
  <c r="AG102" i="7" s="1"/>
  <c r="AF13" i="7"/>
  <c r="AG13" i="7" s="1"/>
  <c r="AF21" i="7"/>
  <c r="AG21" i="7" s="1"/>
  <c r="AF24" i="7"/>
  <c r="AF30" i="7"/>
  <c r="AG30" i="7" s="1"/>
  <c r="AF33" i="7"/>
  <c r="AG33" i="7" s="1"/>
  <c r="AF41" i="7"/>
  <c r="AG41" i="7" s="1"/>
  <c r="AF46" i="7"/>
  <c r="AG46" i="7" s="1"/>
  <c r="AF49" i="7"/>
  <c r="AG49" i="7" s="1"/>
  <c r="AF61" i="7"/>
  <c r="AG61" i="7" s="1"/>
  <c r="AF63" i="7"/>
  <c r="AF65" i="7"/>
  <c r="AF66" i="7"/>
  <c r="AG66" i="7" s="1"/>
  <c r="AF67" i="7"/>
  <c r="AG67" i="7" s="1"/>
  <c r="AF69" i="7"/>
  <c r="AG69" i="7" s="1"/>
  <c r="AF73" i="7"/>
  <c r="AF74" i="7"/>
  <c r="AG74" i="7" s="1"/>
  <c r="AF75" i="7"/>
  <c r="AG75" i="7" s="1"/>
  <c r="AF76" i="7"/>
  <c r="AG76" i="7" s="1"/>
  <c r="AF77" i="7"/>
  <c r="AG77" i="7" s="1"/>
  <c r="AE9" i="7"/>
  <c r="AF9" i="7" s="1"/>
  <c r="AG9" i="7" s="1"/>
  <c r="AE10" i="7"/>
  <c r="AF10" i="7" s="1"/>
  <c r="AG10" i="7" s="1"/>
  <c r="AE11" i="7"/>
  <c r="AF11" i="7" s="1"/>
  <c r="AG11" i="7" s="1"/>
  <c r="AE13" i="7"/>
  <c r="AE14" i="7"/>
  <c r="AF14" i="7" s="1"/>
  <c r="AG14" i="7" s="1"/>
  <c r="AE15" i="7"/>
  <c r="AF15" i="7" s="1"/>
  <c r="AG15" i="7" s="1"/>
  <c r="AE17" i="7"/>
  <c r="AF17" i="7" s="1"/>
  <c r="AG17" i="7" s="1"/>
  <c r="AE18" i="7"/>
  <c r="AF18" i="7" s="1"/>
  <c r="AG18" i="7" s="1"/>
  <c r="AE19" i="7"/>
  <c r="AF19" i="7" s="1"/>
  <c r="AG19" i="7" s="1"/>
  <c r="AE20" i="7"/>
  <c r="AF20" i="7" s="1"/>
  <c r="AG20" i="7" s="1"/>
  <c r="AE21" i="7"/>
  <c r="AE22" i="7"/>
  <c r="AF22" i="7" s="1"/>
  <c r="AG22" i="7" s="1"/>
  <c r="AE23" i="7"/>
  <c r="AF23" i="7" s="1"/>
  <c r="AG23" i="7" s="1"/>
  <c r="AE24" i="7"/>
  <c r="AE27" i="7"/>
  <c r="AF27" i="7" s="1"/>
  <c r="AG27" i="7" s="1"/>
  <c r="AE28" i="7"/>
  <c r="AF28" i="7" s="1"/>
  <c r="AG28" i="7" s="1"/>
  <c r="AE29" i="7"/>
  <c r="AF29" i="7" s="1"/>
  <c r="AG29" i="7" s="1"/>
  <c r="AE30" i="7"/>
  <c r="AE32" i="7"/>
  <c r="AF32" i="7" s="1"/>
  <c r="AG32" i="7" s="1"/>
  <c r="AE33" i="7"/>
  <c r="AE35" i="7"/>
  <c r="AF35" i="7" s="1"/>
  <c r="AG35" i="7" s="1"/>
  <c r="AE36" i="7"/>
  <c r="AF36" i="7" s="1"/>
  <c r="AG36" i="7" s="1"/>
  <c r="AE37" i="7"/>
  <c r="AF37" i="7" s="1"/>
  <c r="AG37" i="7" s="1"/>
  <c r="AE39" i="7"/>
  <c r="AF39" i="7" s="1"/>
  <c r="AG39" i="7" s="1"/>
  <c r="AE40" i="7"/>
  <c r="AF40" i="7" s="1"/>
  <c r="AG40" i="7" s="1"/>
  <c r="AE41" i="7"/>
  <c r="AE42" i="7"/>
  <c r="AF42" i="7" s="1"/>
  <c r="AG42" i="7" s="1"/>
  <c r="AE43" i="7"/>
  <c r="AF43" i="7" s="1"/>
  <c r="AG43" i="7" s="1"/>
  <c r="AE45" i="7"/>
  <c r="AF45" i="7" s="1"/>
  <c r="AG45" i="7" s="1"/>
  <c r="AE46" i="7"/>
  <c r="AE47" i="7"/>
  <c r="AF47" i="7" s="1"/>
  <c r="AG47" i="7" s="1"/>
  <c r="AE48" i="7"/>
  <c r="AF48" i="7" s="1"/>
  <c r="AG48" i="7" s="1"/>
  <c r="AE49" i="7"/>
  <c r="AE51" i="7"/>
  <c r="AF51" i="7" s="1"/>
  <c r="AG51" i="7" s="1"/>
  <c r="AE52" i="7"/>
  <c r="AF52" i="7" s="1"/>
  <c r="AG52" i="7" s="1"/>
  <c r="AE53" i="7"/>
  <c r="AF53" i="7" s="1"/>
  <c r="AG53" i="7" s="1"/>
  <c r="AC6" i="7"/>
  <c r="D36" i="10"/>
  <c r="D30" i="10"/>
  <c r="C30" i="10"/>
  <c r="B30" i="10"/>
  <c r="D24" i="10"/>
  <c r="C24" i="10"/>
  <c r="B24" i="10"/>
  <c r="B20" i="10"/>
  <c r="D14" i="10"/>
  <c r="C14" i="10"/>
  <c r="B14" i="10"/>
  <c r="D8" i="10"/>
  <c r="D20" i="10" s="1"/>
  <c r="D38" i="10" s="1"/>
  <c r="C8" i="10"/>
  <c r="C20" i="10" s="1"/>
  <c r="B8" i="10"/>
  <c r="C36" i="10" l="1"/>
  <c r="B36" i="10"/>
  <c r="B38" i="10" s="1"/>
  <c r="C38" i="10"/>
  <c r="B34" i="6" l="1"/>
  <c r="B33" i="6"/>
  <c r="B26" i="6"/>
  <c r="C26" i="6"/>
  <c r="C21" i="6" s="1"/>
  <c r="D26" i="6"/>
  <c r="C22" i="6"/>
  <c r="D22" i="6"/>
  <c r="B22" i="6"/>
  <c r="B17" i="6"/>
  <c r="D21" i="6" l="1"/>
  <c r="B21" i="6"/>
  <c r="AB104" i="7" l="1"/>
  <c r="AB94" i="7"/>
  <c r="AB90" i="7"/>
  <c r="AB86" i="7"/>
  <c r="AB79" i="7"/>
  <c r="AB70" i="7"/>
  <c r="AB62" i="7"/>
  <c r="AB57" i="7"/>
  <c r="AB50" i="7"/>
  <c r="AB44" i="7"/>
  <c r="AB38" i="7"/>
  <c r="AB34" i="7"/>
  <c r="AB31" i="7"/>
  <c r="AB26" i="7"/>
  <c r="AB16" i="7"/>
  <c r="AB12" i="7"/>
  <c r="AB8" i="7"/>
  <c r="Z104" i="7"/>
  <c r="Z94" i="7"/>
  <c r="Z90" i="7"/>
  <c r="Z86" i="7"/>
  <c r="Z79" i="7"/>
  <c r="Z70" i="7"/>
  <c r="Z62" i="7"/>
  <c r="Z57" i="7"/>
  <c r="Z50" i="7"/>
  <c r="Z44" i="7"/>
  <c r="Z38" i="7"/>
  <c r="Z34" i="7"/>
  <c r="Z31" i="7"/>
  <c r="Z26" i="7"/>
  <c r="Z16" i="7"/>
  <c r="Z12" i="7"/>
  <c r="Z8" i="7"/>
  <c r="X104" i="7"/>
  <c r="X94" i="7"/>
  <c r="X90" i="7"/>
  <c r="X86" i="7"/>
  <c r="X79" i="7"/>
  <c r="X70" i="7"/>
  <c r="X62" i="7"/>
  <c r="X57" i="7"/>
  <c r="X50" i="7"/>
  <c r="X44" i="7"/>
  <c r="X38" i="7"/>
  <c r="X34" i="7"/>
  <c r="X31" i="7"/>
  <c r="X26" i="7"/>
  <c r="X16" i="7"/>
  <c r="X12" i="7"/>
  <c r="X8" i="7"/>
  <c r="V104" i="7"/>
  <c r="V94" i="7"/>
  <c r="V90" i="7"/>
  <c r="V86" i="7"/>
  <c r="V79" i="7"/>
  <c r="V70" i="7"/>
  <c r="V62" i="7"/>
  <c r="V57" i="7"/>
  <c r="V50" i="7"/>
  <c r="V44" i="7"/>
  <c r="V38" i="7"/>
  <c r="V34" i="7"/>
  <c r="V31" i="7"/>
  <c r="V26" i="7"/>
  <c r="V16" i="7"/>
  <c r="V12" i="7"/>
  <c r="V8" i="7"/>
  <c r="T94" i="7"/>
  <c r="T90" i="7"/>
  <c r="T86" i="7"/>
  <c r="T79" i="7"/>
  <c r="T70" i="7"/>
  <c r="T62" i="7"/>
  <c r="T57" i="7"/>
  <c r="T50" i="7"/>
  <c r="T44" i="7"/>
  <c r="T38" i="7"/>
  <c r="T34" i="7"/>
  <c r="T31" i="7"/>
  <c r="T26" i="7"/>
  <c r="T16" i="7"/>
  <c r="T12" i="7"/>
  <c r="T8" i="7"/>
  <c r="R104" i="7"/>
  <c r="R94" i="7"/>
  <c r="R90" i="7"/>
  <c r="R86" i="7"/>
  <c r="R79" i="7"/>
  <c r="R70" i="7"/>
  <c r="R62" i="7"/>
  <c r="R57" i="7"/>
  <c r="R50" i="7"/>
  <c r="R44" i="7"/>
  <c r="R38" i="7"/>
  <c r="R34" i="7"/>
  <c r="R31" i="7"/>
  <c r="R26" i="7"/>
  <c r="R16" i="7"/>
  <c r="R12" i="7"/>
  <c r="R8" i="7"/>
  <c r="P94" i="7"/>
  <c r="P90" i="7"/>
  <c r="P86" i="7"/>
  <c r="P79" i="7"/>
  <c r="P70" i="7"/>
  <c r="P62" i="7"/>
  <c r="P57" i="7"/>
  <c r="P50" i="7"/>
  <c r="P44" i="7"/>
  <c r="P38" i="7"/>
  <c r="P34" i="7"/>
  <c r="P31" i="7"/>
  <c r="P26" i="7"/>
  <c r="P16" i="7"/>
  <c r="P12" i="7"/>
  <c r="P8" i="7"/>
  <c r="N94" i="7"/>
  <c r="N90" i="7"/>
  <c r="N86" i="7"/>
  <c r="N79" i="7"/>
  <c r="N70" i="7"/>
  <c r="N62" i="7"/>
  <c r="N57" i="7"/>
  <c r="N50" i="7"/>
  <c r="N44" i="7"/>
  <c r="N38" i="7"/>
  <c r="N34" i="7"/>
  <c r="N31" i="7"/>
  <c r="N26" i="7"/>
  <c r="N16" i="7"/>
  <c r="N12" i="7"/>
  <c r="N8" i="7"/>
  <c r="L94" i="7"/>
  <c r="L90" i="7"/>
  <c r="L86" i="7"/>
  <c r="L79" i="7"/>
  <c r="L70" i="7"/>
  <c r="L62" i="7"/>
  <c r="L57" i="7"/>
  <c r="L50" i="7"/>
  <c r="L44" i="7"/>
  <c r="L38" i="7"/>
  <c r="L34" i="7"/>
  <c r="L31" i="7"/>
  <c r="L26" i="7"/>
  <c r="L16" i="7"/>
  <c r="L12" i="7"/>
  <c r="L7" i="7" s="1"/>
  <c r="L8" i="7"/>
  <c r="J94" i="7"/>
  <c r="J90" i="7"/>
  <c r="J86" i="7"/>
  <c r="J79" i="7"/>
  <c r="J70" i="7"/>
  <c r="J62" i="7"/>
  <c r="J57" i="7"/>
  <c r="J50" i="7"/>
  <c r="J44" i="7"/>
  <c r="J38" i="7"/>
  <c r="J34" i="7"/>
  <c r="J31" i="7"/>
  <c r="J26" i="7"/>
  <c r="J16" i="7"/>
  <c r="J12" i="7"/>
  <c r="J7" i="7" s="1"/>
  <c r="J8" i="7"/>
  <c r="H94" i="7"/>
  <c r="H90" i="7"/>
  <c r="H86" i="7"/>
  <c r="H79" i="7"/>
  <c r="H70" i="7"/>
  <c r="H62" i="7"/>
  <c r="H57" i="7"/>
  <c r="H50" i="7"/>
  <c r="H44" i="7"/>
  <c r="H38" i="7"/>
  <c r="H34" i="7"/>
  <c r="H31" i="7"/>
  <c r="H26" i="7"/>
  <c r="H16" i="7"/>
  <c r="H12" i="7"/>
  <c r="H8" i="7"/>
  <c r="AA109" i="7"/>
  <c r="AA104" i="7"/>
  <c r="AA94" i="7"/>
  <c r="AA90" i="7"/>
  <c r="AA86" i="7"/>
  <c r="AA79" i="7"/>
  <c r="AA70" i="7"/>
  <c r="AA62" i="7"/>
  <c r="AA57" i="7"/>
  <c r="AA50" i="7"/>
  <c r="AA44" i="7"/>
  <c r="AA38" i="7"/>
  <c r="AA34" i="7"/>
  <c r="AA31" i="7"/>
  <c r="AA26" i="7"/>
  <c r="AA16" i="7"/>
  <c r="AA12" i="7"/>
  <c r="AA8" i="7"/>
  <c r="Y109" i="7"/>
  <c r="Y104" i="7"/>
  <c r="Y94" i="7"/>
  <c r="Y90" i="7"/>
  <c r="Y86" i="7"/>
  <c r="Y79" i="7"/>
  <c r="Y70" i="7"/>
  <c r="Y62" i="7"/>
  <c r="Y57" i="7"/>
  <c r="Y50" i="7"/>
  <c r="Y44" i="7"/>
  <c r="Y38" i="7"/>
  <c r="Y34" i="7"/>
  <c r="Y31" i="7"/>
  <c r="Y26" i="7"/>
  <c r="Y16" i="7"/>
  <c r="Y12" i="7"/>
  <c r="Y8" i="7"/>
  <c r="W109" i="7"/>
  <c r="W104" i="7"/>
  <c r="W94" i="7"/>
  <c r="W90" i="7"/>
  <c r="W86" i="7"/>
  <c r="W79" i="7"/>
  <c r="W70" i="7"/>
  <c r="W62" i="7"/>
  <c r="W57" i="7"/>
  <c r="W50" i="7"/>
  <c r="W44" i="7"/>
  <c r="W38" i="7"/>
  <c r="W34" i="7"/>
  <c r="W31" i="7"/>
  <c r="W26" i="7"/>
  <c r="W16" i="7"/>
  <c r="W12" i="7"/>
  <c r="W8" i="7"/>
  <c r="U109" i="7"/>
  <c r="U94" i="7"/>
  <c r="U90" i="7"/>
  <c r="U86" i="7"/>
  <c r="U79" i="7"/>
  <c r="U70" i="7"/>
  <c r="U62" i="7"/>
  <c r="U57" i="7"/>
  <c r="U50" i="7"/>
  <c r="U44" i="7"/>
  <c r="U38" i="7"/>
  <c r="U34" i="7"/>
  <c r="U31" i="7"/>
  <c r="U26" i="7"/>
  <c r="U16" i="7"/>
  <c r="U12" i="7"/>
  <c r="U8" i="7"/>
  <c r="S109" i="7"/>
  <c r="S94" i="7"/>
  <c r="S90" i="7"/>
  <c r="S86" i="7"/>
  <c r="S79" i="7"/>
  <c r="S70" i="7"/>
  <c r="S62" i="7"/>
  <c r="S57" i="7"/>
  <c r="S50" i="7"/>
  <c r="S44" i="7"/>
  <c r="S38" i="7"/>
  <c r="S34" i="7"/>
  <c r="S31" i="7"/>
  <c r="S26" i="7"/>
  <c r="S16" i="7"/>
  <c r="S12" i="7"/>
  <c r="S8" i="7"/>
  <c r="Q109" i="7"/>
  <c r="Q94" i="7"/>
  <c r="Q90" i="7"/>
  <c r="Q86" i="7"/>
  <c r="Q79" i="7"/>
  <c r="Q70" i="7"/>
  <c r="Q62" i="7"/>
  <c r="Q57" i="7"/>
  <c r="Q50" i="7"/>
  <c r="Q44" i="7"/>
  <c r="Q38" i="7"/>
  <c r="Q34" i="7"/>
  <c r="Q31" i="7"/>
  <c r="Q26" i="7"/>
  <c r="Q16" i="7"/>
  <c r="Q12" i="7"/>
  <c r="Q8" i="7"/>
  <c r="O109" i="7"/>
  <c r="O94" i="7"/>
  <c r="O90" i="7"/>
  <c r="O86" i="7"/>
  <c r="O79" i="7"/>
  <c r="O70" i="7"/>
  <c r="O62" i="7"/>
  <c r="O57" i="7"/>
  <c r="O50" i="7"/>
  <c r="O44" i="7"/>
  <c r="O38" i="7"/>
  <c r="O34" i="7"/>
  <c r="O31" i="7"/>
  <c r="O26" i="7"/>
  <c r="O16" i="7"/>
  <c r="O12" i="7"/>
  <c r="O8" i="7"/>
  <c r="M109" i="7"/>
  <c r="M94" i="7"/>
  <c r="M90" i="7"/>
  <c r="M86" i="7"/>
  <c r="M79" i="7"/>
  <c r="M70" i="7"/>
  <c r="M62" i="7"/>
  <c r="M57" i="7"/>
  <c r="M50" i="7"/>
  <c r="M44" i="7"/>
  <c r="M38" i="7"/>
  <c r="M34" i="7"/>
  <c r="M31" i="7"/>
  <c r="M26" i="7"/>
  <c r="M16" i="7"/>
  <c r="M12" i="7"/>
  <c r="M8" i="7"/>
  <c r="K109" i="7"/>
  <c r="K94" i="7"/>
  <c r="K90" i="7"/>
  <c r="K86" i="7"/>
  <c r="K79" i="7"/>
  <c r="K70" i="7"/>
  <c r="K62" i="7"/>
  <c r="K57" i="7"/>
  <c r="K50" i="7"/>
  <c r="K44" i="7"/>
  <c r="K38" i="7"/>
  <c r="K34" i="7"/>
  <c r="K31" i="7"/>
  <c r="K26" i="7"/>
  <c r="K16" i="7"/>
  <c r="K12" i="7"/>
  <c r="K8" i="7"/>
  <c r="I109" i="7"/>
  <c r="I94" i="7"/>
  <c r="I90" i="7"/>
  <c r="I86" i="7"/>
  <c r="I79" i="7"/>
  <c r="I70" i="7"/>
  <c r="I62" i="7"/>
  <c r="I57" i="7"/>
  <c r="I50" i="7"/>
  <c r="I44" i="7"/>
  <c r="I38" i="7"/>
  <c r="I34" i="7"/>
  <c r="I31" i="7"/>
  <c r="I26" i="7"/>
  <c r="I16" i="7"/>
  <c r="I12" i="7"/>
  <c r="I8" i="7"/>
  <c r="G109" i="7"/>
  <c r="G94" i="7"/>
  <c r="G90" i="7"/>
  <c r="G86" i="7"/>
  <c r="G79" i="7"/>
  <c r="G78" i="7" s="1"/>
  <c r="G70" i="7"/>
  <c r="G62" i="7"/>
  <c r="G57" i="7"/>
  <c r="G50" i="7"/>
  <c r="G44" i="7"/>
  <c r="G38" i="7"/>
  <c r="G34" i="7"/>
  <c r="G31" i="7"/>
  <c r="G26" i="7"/>
  <c r="G16" i="7"/>
  <c r="G12" i="7"/>
  <c r="G8" i="7"/>
  <c r="E109" i="7"/>
  <c r="E94" i="7"/>
  <c r="E90" i="7"/>
  <c r="E86" i="7"/>
  <c r="E79" i="7"/>
  <c r="E70" i="7"/>
  <c r="E62" i="7"/>
  <c r="E57" i="7"/>
  <c r="E50" i="7"/>
  <c r="E44" i="7"/>
  <c r="E38" i="7"/>
  <c r="E34" i="7"/>
  <c r="E31" i="7"/>
  <c r="E26" i="7"/>
  <c r="E16" i="7"/>
  <c r="E12" i="7"/>
  <c r="E8" i="7"/>
  <c r="C50" i="7"/>
  <c r="D33" i="6"/>
  <c r="C33" i="6"/>
  <c r="D17" i="6"/>
  <c r="C17" i="6"/>
  <c r="F66" i="2"/>
  <c r="E65" i="2"/>
  <c r="E64" i="2"/>
  <c r="F55" i="2"/>
  <c r="E54" i="2"/>
  <c r="E53" i="2"/>
  <c r="E45" i="2"/>
  <c r="D45" i="2"/>
  <c r="D37" i="2"/>
  <c r="E36" i="2"/>
  <c r="D36" i="2"/>
  <c r="D22" i="2"/>
  <c r="E21" i="2"/>
  <c r="D21" i="2"/>
  <c r="D11" i="2"/>
  <c r="E10" i="2"/>
  <c r="D10" i="2"/>
  <c r="Z78" i="7" l="1"/>
  <c r="AB78" i="7"/>
  <c r="T7" i="7"/>
  <c r="S78" i="7"/>
  <c r="U78" i="7"/>
  <c r="H78" i="7"/>
  <c r="P25" i="7"/>
  <c r="X56" i="7"/>
  <c r="AA78" i="7"/>
  <c r="E78" i="7"/>
  <c r="L78" i="7"/>
  <c r="N78" i="7"/>
  <c r="P78" i="7"/>
  <c r="T78" i="7"/>
  <c r="W78" i="7"/>
  <c r="AB56" i="7"/>
  <c r="M56" i="7"/>
  <c r="Y56" i="7"/>
  <c r="J56" i="7"/>
  <c r="R56" i="7"/>
  <c r="L56" i="7"/>
  <c r="I25" i="7"/>
  <c r="AB25" i="7"/>
  <c r="AA25" i="7"/>
  <c r="M25" i="7"/>
  <c r="G7" i="7"/>
  <c r="Q7" i="7"/>
  <c r="W7" i="7"/>
  <c r="X7" i="7"/>
  <c r="AB7" i="7"/>
  <c r="D12" i="2"/>
  <c r="E55" i="2"/>
  <c r="D38" i="2"/>
  <c r="D23" i="2"/>
  <c r="E66" i="2"/>
  <c r="C34" i="6"/>
  <c r="D34" i="6"/>
  <c r="O25" i="7"/>
  <c r="I78" i="7"/>
  <c r="U25" i="7"/>
  <c r="Y7" i="7"/>
  <c r="N25" i="7"/>
  <c r="Z7" i="7"/>
  <c r="G25" i="7"/>
  <c r="Y78" i="7"/>
  <c r="H25" i="7"/>
  <c r="H56" i="7"/>
  <c r="G56" i="7"/>
  <c r="K78" i="7"/>
  <c r="M78" i="7"/>
  <c r="Q56" i="7"/>
  <c r="W25" i="7"/>
  <c r="W54" i="7" s="1"/>
  <c r="N56" i="7"/>
  <c r="E25" i="7"/>
  <c r="E7" i="7"/>
  <c r="O78" i="7"/>
  <c r="Y25" i="7"/>
  <c r="Y54" i="7" s="1"/>
  <c r="J25" i="7"/>
  <c r="J54" i="7" s="1"/>
  <c r="L25" i="7"/>
  <c r="L54" i="7" s="1"/>
  <c r="N7" i="7"/>
  <c r="P7" i="7"/>
  <c r="R7" i="7"/>
  <c r="Z56" i="7"/>
  <c r="Z25" i="7"/>
  <c r="Q78" i="7"/>
  <c r="X25" i="7"/>
  <c r="Q25" i="7"/>
  <c r="Q54" i="7" s="1"/>
  <c r="W56" i="7"/>
  <c r="V56" i="7"/>
  <c r="O7" i="7"/>
  <c r="O54" i="7" s="1"/>
  <c r="J78" i="7"/>
  <c r="V7" i="7"/>
  <c r="AB107" i="7"/>
  <c r="S25" i="7"/>
  <c r="X78" i="7"/>
  <c r="T25" i="7"/>
  <c r="T54" i="7" s="1"/>
  <c r="H7" i="7"/>
  <c r="R78" i="7"/>
  <c r="I7" i="7"/>
  <c r="M7" i="7"/>
  <c r="AA56" i="7"/>
  <c r="AA107" i="7" s="1"/>
  <c r="R25" i="7"/>
  <c r="T56" i="7"/>
  <c r="P56" i="7"/>
  <c r="U7" i="7"/>
  <c r="K25" i="7"/>
  <c r="AA7" i="7"/>
  <c r="V78" i="7"/>
  <c r="E56" i="7"/>
  <c r="S56" i="7"/>
  <c r="V25" i="7"/>
  <c r="S7" i="7"/>
  <c r="K56" i="7"/>
  <c r="K7" i="7"/>
  <c r="I56" i="7"/>
  <c r="O56" i="7"/>
  <c r="U56" i="7"/>
  <c r="Z107" i="7"/>
  <c r="R54" i="7" l="1"/>
  <c r="I54" i="7"/>
  <c r="AB54" i="7"/>
  <c r="X107" i="7"/>
  <c r="P54" i="7"/>
  <c r="W107" i="7"/>
  <c r="V107" i="7"/>
  <c r="Y107" i="7"/>
  <c r="Y108" i="7" s="1"/>
  <c r="Y113" i="7" s="1"/>
  <c r="R107" i="7"/>
  <c r="R108" i="7" s="1"/>
  <c r="AA54" i="7"/>
  <c r="E54" i="7"/>
  <c r="N54" i="7"/>
  <c r="M54" i="7"/>
  <c r="U54" i="7"/>
  <c r="H54" i="7"/>
  <c r="G54" i="7"/>
  <c r="X54" i="7"/>
  <c r="X108" i="7" s="1"/>
  <c r="AA108" i="7"/>
  <c r="AA113" i="7" s="1"/>
  <c r="S54" i="7"/>
  <c r="AB108" i="7"/>
  <c r="Z54" i="7"/>
  <c r="Z108" i="7" s="1"/>
  <c r="K54" i="7"/>
  <c r="W108" i="7"/>
  <c r="W113" i="7" s="1"/>
  <c r="V54" i="7"/>
  <c r="V108" i="7" l="1"/>
  <c r="AB145" i="7"/>
  <c r="AA145" i="7"/>
  <c r="Z145" i="7"/>
  <c r="Y145" i="7"/>
  <c r="X145" i="7"/>
  <c r="W145" i="7"/>
  <c r="V145" i="7"/>
  <c r="U145" i="7"/>
  <c r="T145" i="7"/>
  <c r="S145" i="7"/>
  <c r="R145" i="7"/>
  <c r="Q145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D145" i="7"/>
  <c r="C145" i="7"/>
  <c r="AB133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AB120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Q118" i="7" s="1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AD112" i="7"/>
  <c r="AC112" i="7"/>
  <c r="AD111" i="7"/>
  <c r="AC111" i="7"/>
  <c r="AD110" i="7"/>
  <c r="AC110" i="7"/>
  <c r="AB109" i="7"/>
  <c r="Z109" i="7"/>
  <c r="X109" i="7"/>
  <c r="V109" i="7"/>
  <c r="T109" i="7"/>
  <c r="R109" i="7"/>
  <c r="P109" i="7"/>
  <c r="N109" i="7"/>
  <c r="L109" i="7"/>
  <c r="J109" i="7"/>
  <c r="H109" i="7"/>
  <c r="F109" i="7"/>
  <c r="AE109" i="7" s="1"/>
  <c r="D109" i="7"/>
  <c r="C109" i="7"/>
  <c r="AD106" i="7"/>
  <c r="AC106" i="7"/>
  <c r="AD105" i="7"/>
  <c r="AC105" i="7"/>
  <c r="AD103" i="7"/>
  <c r="AC103" i="7"/>
  <c r="AD102" i="7"/>
  <c r="AC102" i="7"/>
  <c r="AD101" i="7"/>
  <c r="AC101" i="7"/>
  <c r="AD100" i="7"/>
  <c r="AC100" i="7"/>
  <c r="AD99" i="7"/>
  <c r="AC99" i="7"/>
  <c r="AD98" i="7"/>
  <c r="AC98" i="7"/>
  <c r="AD97" i="7"/>
  <c r="AC97" i="7"/>
  <c r="AD96" i="7"/>
  <c r="AC96" i="7"/>
  <c r="AD95" i="7"/>
  <c r="AC95" i="7"/>
  <c r="F94" i="7"/>
  <c r="AE94" i="7" s="1"/>
  <c r="AF94" i="7" s="1"/>
  <c r="AG94" i="7" s="1"/>
  <c r="D94" i="7"/>
  <c r="C94" i="7"/>
  <c r="AD93" i="7"/>
  <c r="AC93" i="7"/>
  <c r="AD92" i="7"/>
  <c r="AC92" i="7"/>
  <c r="AD91" i="7"/>
  <c r="AC91" i="7"/>
  <c r="F90" i="7"/>
  <c r="AE90" i="7" s="1"/>
  <c r="AF90" i="7" s="1"/>
  <c r="AG90" i="7" s="1"/>
  <c r="D90" i="7"/>
  <c r="C90" i="7"/>
  <c r="AD89" i="7"/>
  <c r="AC89" i="7"/>
  <c r="AD88" i="7"/>
  <c r="AC88" i="7"/>
  <c r="AD87" i="7"/>
  <c r="AC87" i="7"/>
  <c r="F86" i="7"/>
  <c r="AE86" i="7" s="1"/>
  <c r="AF86" i="7" s="1"/>
  <c r="AG86" i="7" s="1"/>
  <c r="D86" i="7"/>
  <c r="C86" i="7"/>
  <c r="AD85" i="7"/>
  <c r="AC85" i="7"/>
  <c r="AD84" i="7"/>
  <c r="AC84" i="7"/>
  <c r="AD83" i="7"/>
  <c r="AC83" i="7"/>
  <c r="AD82" i="7"/>
  <c r="AC82" i="7"/>
  <c r="AD81" i="7"/>
  <c r="AC81" i="7"/>
  <c r="AD80" i="7"/>
  <c r="AC80" i="7"/>
  <c r="F79" i="7"/>
  <c r="AE79" i="7" s="1"/>
  <c r="AF79" i="7" s="1"/>
  <c r="AG79" i="7" s="1"/>
  <c r="D79" i="7"/>
  <c r="C79" i="7"/>
  <c r="AD77" i="7"/>
  <c r="AC77" i="7"/>
  <c r="AD76" i="7"/>
  <c r="AC76" i="7"/>
  <c r="AD75" i="7"/>
  <c r="AC75" i="7"/>
  <c r="AD74" i="7"/>
  <c r="AC74" i="7"/>
  <c r="AD73" i="7"/>
  <c r="AC73" i="7"/>
  <c r="AD72" i="7"/>
  <c r="AC72" i="7"/>
  <c r="AD71" i="7"/>
  <c r="AC71" i="7"/>
  <c r="F70" i="7"/>
  <c r="AE70" i="7" s="1"/>
  <c r="AF70" i="7" s="1"/>
  <c r="AG70" i="7" s="1"/>
  <c r="D70" i="7"/>
  <c r="C70" i="7"/>
  <c r="AD69" i="7"/>
  <c r="AC69" i="7"/>
  <c r="AD68" i="7"/>
  <c r="AC68" i="7"/>
  <c r="AD67" i="7"/>
  <c r="AC67" i="7"/>
  <c r="AD66" i="7"/>
  <c r="AC66" i="7"/>
  <c r="AD65" i="7"/>
  <c r="AC65" i="7"/>
  <c r="AD64" i="7"/>
  <c r="AC64" i="7"/>
  <c r="AD63" i="7"/>
  <c r="AC63" i="7"/>
  <c r="F62" i="7"/>
  <c r="AE62" i="7" s="1"/>
  <c r="AF62" i="7" s="1"/>
  <c r="AG62" i="7" s="1"/>
  <c r="D62" i="7"/>
  <c r="C62" i="7"/>
  <c r="AD61" i="7"/>
  <c r="AC61" i="7"/>
  <c r="AD60" i="7"/>
  <c r="AC60" i="7"/>
  <c r="AD59" i="7"/>
  <c r="AC59" i="7"/>
  <c r="AD58" i="7"/>
  <c r="AC58" i="7"/>
  <c r="F57" i="7"/>
  <c r="AE57" i="7" s="1"/>
  <c r="AF57" i="7" s="1"/>
  <c r="AG57" i="7" s="1"/>
  <c r="D57" i="7"/>
  <c r="C57" i="7"/>
  <c r="AD53" i="7"/>
  <c r="AC53" i="7"/>
  <c r="AD52" i="7"/>
  <c r="AC52" i="7"/>
  <c r="AD51" i="7"/>
  <c r="AC51" i="7"/>
  <c r="F50" i="7"/>
  <c r="AE50" i="7" s="1"/>
  <c r="AF50" i="7" s="1"/>
  <c r="AG50" i="7" s="1"/>
  <c r="D50" i="7"/>
  <c r="AD49" i="7"/>
  <c r="AC49" i="7"/>
  <c r="AD48" i="7"/>
  <c r="AC48" i="7"/>
  <c r="AD47" i="7"/>
  <c r="AC47" i="7"/>
  <c r="AD46" i="7"/>
  <c r="AC46" i="7"/>
  <c r="AD45" i="7"/>
  <c r="AC45" i="7"/>
  <c r="F44" i="7"/>
  <c r="AE44" i="7" s="1"/>
  <c r="AF44" i="7" s="1"/>
  <c r="AG44" i="7" s="1"/>
  <c r="D44" i="7"/>
  <c r="C44" i="7"/>
  <c r="AD43" i="7"/>
  <c r="AC43" i="7"/>
  <c r="AD42" i="7"/>
  <c r="AC42" i="7"/>
  <c r="AD41" i="7"/>
  <c r="AC41" i="7"/>
  <c r="AD40" i="7"/>
  <c r="AC40" i="7"/>
  <c r="AD39" i="7"/>
  <c r="AC39" i="7"/>
  <c r="F38" i="7"/>
  <c r="AE38" i="7" s="1"/>
  <c r="AF38" i="7" s="1"/>
  <c r="AG38" i="7" s="1"/>
  <c r="D38" i="7"/>
  <c r="C38" i="7"/>
  <c r="AD37" i="7"/>
  <c r="AC37" i="7"/>
  <c r="AD36" i="7"/>
  <c r="AC36" i="7"/>
  <c r="AD35" i="7"/>
  <c r="AC35" i="7"/>
  <c r="F34" i="7"/>
  <c r="AE34" i="7" s="1"/>
  <c r="AF34" i="7" s="1"/>
  <c r="AG34" i="7" s="1"/>
  <c r="D34" i="7"/>
  <c r="C34" i="7"/>
  <c r="AD33" i="7"/>
  <c r="AC33" i="7"/>
  <c r="AD32" i="7"/>
  <c r="AC32" i="7"/>
  <c r="F31" i="7"/>
  <c r="AE31" i="7" s="1"/>
  <c r="AF31" i="7" s="1"/>
  <c r="AG31" i="7" s="1"/>
  <c r="D31" i="7"/>
  <c r="C31" i="7"/>
  <c r="AD30" i="7"/>
  <c r="AC30" i="7"/>
  <c r="AD29" i="7"/>
  <c r="AC29" i="7"/>
  <c r="AD28" i="7"/>
  <c r="AC28" i="7"/>
  <c r="AD27" i="7"/>
  <c r="AC27" i="7"/>
  <c r="F26" i="7"/>
  <c r="AE26" i="7" s="1"/>
  <c r="AF26" i="7" s="1"/>
  <c r="AG26" i="7" s="1"/>
  <c r="D26" i="7"/>
  <c r="C26" i="7"/>
  <c r="AD24" i="7"/>
  <c r="AC24" i="7"/>
  <c r="AD23" i="7"/>
  <c r="AC23" i="7"/>
  <c r="AD22" i="7"/>
  <c r="AC22" i="7"/>
  <c r="AD21" i="7"/>
  <c r="AC21" i="7"/>
  <c r="AD20" i="7"/>
  <c r="AC20" i="7"/>
  <c r="AD19" i="7"/>
  <c r="AC19" i="7"/>
  <c r="AD18" i="7"/>
  <c r="AC18" i="7"/>
  <c r="AD17" i="7"/>
  <c r="AC17" i="7"/>
  <c r="F16" i="7"/>
  <c r="AE16" i="7" s="1"/>
  <c r="AF16" i="7" s="1"/>
  <c r="AG16" i="7" s="1"/>
  <c r="D16" i="7"/>
  <c r="C16" i="7"/>
  <c r="AD15" i="7"/>
  <c r="AC15" i="7"/>
  <c r="AD14" i="7"/>
  <c r="AC14" i="7"/>
  <c r="AD13" i="7"/>
  <c r="AC13" i="7"/>
  <c r="F12" i="7"/>
  <c r="AE12" i="7" s="1"/>
  <c r="AF12" i="7" s="1"/>
  <c r="AG12" i="7" s="1"/>
  <c r="D12" i="7"/>
  <c r="C12" i="7"/>
  <c r="AD11" i="7"/>
  <c r="AC11" i="7"/>
  <c r="AD10" i="7"/>
  <c r="AC10" i="7"/>
  <c r="AD9" i="7"/>
  <c r="AC9" i="7"/>
  <c r="F8" i="7"/>
  <c r="AE8" i="7" s="1"/>
  <c r="AF8" i="7" s="1"/>
  <c r="AG8" i="7" s="1"/>
  <c r="D8" i="7"/>
  <c r="C8" i="7"/>
  <c r="AD6" i="7"/>
  <c r="E118" i="7" l="1"/>
  <c r="AF109" i="7"/>
  <c r="AG109" i="7" s="1"/>
  <c r="C7" i="7"/>
  <c r="Z118" i="7"/>
  <c r="AB118" i="7"/>
  <c r="R118" i="7"/>
  <c r="O118" i="7"/>
  <c r="K118" i="7"/>
  <c r="W118" i="7"/>
  <c r="Y118" i="7"/>
  <c r="G118" i="7"/>
  <c r="S118" i="7"/>
  <c r="P118" i="7"/>
  <c r="N118" i="7"/>
  <c r="F118" i="7"/>
  <c r="AD16" i="7"/>
  <c r="AA118" i="7"/>
  <c r="M118" i="7"/>
  <c r="D118" i="7"/>
  <c r="C118" i="7"/>
  <c r="C78" i="7"/>
  <c r="AC62" i="7"/>
  <c r="AD62" i="7"/>
  <c r="AD8" i="7"/>
  <c r="AD44" i="7"/>
  <c r="AC57" i="7"/>
  <c r="C56" i="7"/>
  <c r="AD57" i="7"/>
  <c r="D56" i="7"/>
  <c r="AC109" i="7"/>
  <c r="F56" i="7"/>
  <c r="AE56" i="7" s="1"/>
  <c r="AF56" i="7" s="1"/>
  <c r="AG56" i="7" s="1"/>
  <c r="AD109" i="7"/>
  <c r="D25" i="7"/>
  <c r="D78" i="7"/>
  <c r="AD90" i="7"/>
  <c r="AC44" i="7"/>
  <c r="I118" i="7"/>
  <c r="U118" i="7"/>
  <c r="AD38" i="7"/>
  <c r="AC50" i="7"/>
  <c r="F78" i="7"/>
  <c r="AE78" i="7" s="1"/>
  <c r="AF78" i="7" s="1"/>
  <c r="AG78" i="7" s="1"/>
  <c r="L118" i="7"/>
  <c r="X118" i="7"/>
  <c r="J118" i="7"/>
  <c r="AD50" i="7"/>
  <c r="AD86" i="7"/>
  <c r="AC34" i="7"/>
  <c r="AC70" i="7"/>
  <c r="F7" i="7"/>
  <c r="AE7" i="7" s="1"/>
  <c r="AF7" i="7" s="1"/>
  <c r="AG7" i="7" s="1"/>
  <c r="AC94" i="7"/>
  <c r="AD94" i="7"/>
  <c r="AD12" i="7"/>
  <c r="AD31" i="7"/>
  <c r="AC86" i="7"/>
  <c r="F25" i="7"/>
  <c r="AE25" i="7" s="1"/>
  <c r="AF25" i="7" s="1"/>
  <c r="AG25" i="7" s="1"/>
  <c r="AD34" i="7"/>
  <c r="AC16" i="7"/>
  <c r="C25" i="7"/>
  <c r="AC31" i="7"/>
  <c r="AC26" i="7"/>
  <c r="AC79" i="7"/>
  <c r="AC90" i="7"/>
  <c r="V118" i="7"/>
  <c r="AC8" i="7"/>
  <c r="AD26" i="7"/>
  <c r="AD79" i="7"/>
  <c r="AD70" i="7"/>
  <c r="D7" i="7"/>
  <c r="H118" i="7"/>
  <c r="T118" i="7"/>
  <c r="AC12" i="7"/>
  <c r="AC38" i="7"/>
  <c r="C54" i="7" l="1"/>
  <c r="P104" i="7"/>
  <c r="AD78" i="7"/>
  <c r="AD56" i="7"/>
  <c r="D54" i="7"/>
  <c r="AD25" i="7"/>
  <c r="X113" i="7"/>
  <c r="AC78" i="7"/>
  <c r="AB117" i="7"/>
  <c r="AC25" i="7"/>
  <c r="AA117" i="7"/>
  <c r="AC7" i="7"/>
  <c r="Z113" i="7"/>
  <c r="Z117" i="7"/>
  <c r="V117" i="7"/>
  <c r="V113" i="7"/>
  <c r="F54" i="7"/>
  <c r="AE54" i="7" s="1"/>
  <c r="AF54" i="7" s="1"/>
  <c r="AG54" i="7" s="1"/>
  <c r="AD7" i="7"/>
  <c r="W117" i="7"/>
  <c r="AC56" i="7"/>
  <c r="P107" i="7" l="1"/>
  <c r="AB125" i="7"/>
  <c r="Z125" i="7"/>
  <c r="V125" i="7"/>
  <c r="AA125" i="7"/>
  <c r="W125" i="7"/>
  <c r="R117" i="7"/>
  <c r="R113" i="7"/>
  <c r="AB113" i="7"/>
  <c r="Y117" i="7"/>
  <c r="X117" i="7"/>
  <c r="AD54" i="7"/>
  <c r="AC54" i="7"/>
  <c r="P108" i="7" l="1"/>
  <c r="AB146" i="7"/>
  <c r="Z146" i="7"/>
  <c r="X125" i="7"/>
  <c r="V146" i="7"/>
  <c r="R125" i="7"/>
  <c r="AA146" i="7"/>
  <c r="Y125" i="7"/>
  <c r="W146" i="7"/>
  <c r="P117" i="7" l="1"/>
  <c r="P113" i="7"/>
  <c r="AB149" i="7"/>
  <c r="Z149" i="7"/>
  <c r="X146" i="7"/>
  <c r="V149" i="7"/>
  <c r="R146" i="7"/>
  <c r="AA149" i="7"/>
  <c r="Y146" i="7"/>
  <c r="W149" i="7"/>
  <c r="P125" i="7" l="1"/>
  <c r="X149" i="7"/>
  <c r="R149" i="7"/>
  <c r="Y149" i="7"/>
  <c r="P146" i="7" l="1"/>
  <c r="P149" i="7" l="1"/>
  <c r="U104" i="7"/>
  <c r="T104" i="7"/>
  <c r="Q104" i="7"/>
  <c r="S104" i="7"/>
  <c r="S107" i="7" s="1"/>
  <c r="J104" i="7"/>
  <c r="J107" i="7" s="1"/>
  <c r="J108" i="7" s="1"/>
  <c r="C104" i="7"/>
  <c r="C107" i="7" s="1"/>
  <c r="D104" i="7"/>
  <c r="F104" i="7"/>
  <c r="O104" i="7"/>
  <c r="L104" i="7"/>
  <c r="E104" i="7"/>
  <c r="I104" i="7"/>
  <c r="I107" i="7" s="1"/>
  <c r="I108" i="7" s="1"/>
  <c r="N104" i="7"/>
  <c r="N107" i="7" s="1"/>
  <c r="N108" i="7" s="1"/>
  <c r="G104" i="7"/>
  <c r="G107" i="7" s="1"/>
  <c r="H104" i="7"/>
  <c r="K104" i="7"/>
  <c r="M104" i="7"/>
  <c r="M107" i="7" s="1"/>
  <c r="M108" i="7" s="1"/>
  <c r="M113" i="7" s="1"/>
  <c r="AD104" i="7" l="1"/>
  <c r="AE104" i="7"/>
  <c r="AF104" i="7" s="1"/>
  <c r="AG104" i="7" s="1"/>
  <c r="AC104" i="7"/>
  <c r="K107" i="7"/>
  <c r="O107" i="7"/>
  <c r="H107" i="7"/>
  <c r="E107" i="7"/>
  <c r="D107" i="7"/>
  <c r="D108" i="7" s="1"/>
  <c r="J117" i="7"/>
  <c r="J113" i="7"/>
  <c r="C108" i="7"/>
  <c r="N113" i="7"/>
  <c r="N117" i="7"/>
  <c r="I117" i="7"/>
  <c r="I113" i="7"/>
  <c r="G108" i="7"/>
  <c r="F107" i="7"/>
  <c r="AE107" i="7" s="1"/>
  <c r="AF107" i="7" s="1"/>
  <c r="AG107" i="7" s="1"/>
  <c r="M117" i="7"/>
  <c r="Q107" i="7"/>
  <c r="L107" i="7"/>
  <c r="T107" i="7"/>
  <c r="U107" i="7"/>
  <c r="H108" i="7" l="1"/>
  <c r="O108" i="7"/>
  <c r="E108" i="7"/>
  <c r="E117" i="7" s="1"/>
  <c r="K108" i="7"/>
  <c r="AC107" i="7"/>
  <c r="I125" i="7"/>
  <c r="N125" i="7"/>
  <c r="S108" i="7"/>
  <c r="C113" i="7"/>
  <c r="C117" i="7"/>
  <c r="M125" i="7"/>
  <c r="Q108" i="7"/>
  <c r="D117" i="7"/>
  <c r="D113" i="7"/>
  <c r="U108" i="7"/>
  <c r="T108" i="7"/>
  <c r="F108" i="7"/>
  <c r="AD107" i="7"/>
  <c r="L108" i="7"/>
  <c r="G117" i="7"/>
  <c r="G113" i="7"/>
  <c r="J125" i="7"/>
  <c r="F117" i="7" l="1"/>
  <c r="AE108" i="7"/>
  <c r="AF108" i="7" s="1"/>
  <c r="AG108" i="7" s="1"/>
  <c r="E113" i="7"/>
  <c r="K113" i="7"/>
  <c r="K117" i="7"/>
  <c r="O117" i="7"/>
  <c r="O113" i="7"/>
  <c r="H113" i="7"/>
  <c r="H117" i="7"/>
  <c r="J146" i="7"/>
  <c r="Q113" i="7"/>
  <c r="Q117" i="7"/>
  <c r="M146" i="7"/>
  <c r="E125" i="7"/>
  <c r="C125" i="7"/>
  <c r="L117" i="7"/>
  <c r="L113" i="7"/>
  <c r="AC108" i="7"/>
  <c r="F113" i="7"/>
  <c r="AD108" i="7"/>
  <c r="S113" i="7"/>
  <c r="S117" i="7"/>
  <c r="D125" i="7"/>
  <c r="N146" i="7"/>
  <c r="T117" i="7"/>
  <c r="T113" i="7"/>
  <c r="G125" i="7"/>
  <c r="U113" i="7"/>
  <c r="U117" i="7"/>
  <c r="I146" i="7"/>
  <c r="AE113" i="7" l="1"/>
  <c r="AF113" i="7" s="1"/>
  <c r="AG113" i="7" s="1"/>
  <c r="O125" i="7"/>
  <c r="K125" i="7"/>
  <c r="H125" i="7"/>
  <c r="AC113" i="7"/>
  <c r="U125" i="7"/>
  <c r="T125" i="7"/>
  <c r="C146" i="7"/>
  <c r="N149" i="7"/>
  <c r="E146" i="7"/>
  <c r="F125" i="7"/>
  <c r="M149" i="7"/>
  <c r="AD113" i="7"/>
  <c r="I149" i="7"/>
  <c r="D146" i="7"/>
  <c r="Q125" i="7"/>
  <c r="S125" i="7"/>
  <c r="G146" i="7"/>
  <c r="L125" i="7"/>
  <c r="J149" i="7"/>
  <c r="H146" i="7" l="1"/>
  <c r="K146" i="7"/>
  <c r="O146" i="7"/>
  <c r="E149" i="7"/>
  <c r="D149" i="7"/>
  <c r="G149" i="7"/>
  <c r="Q146" i="7"/>
  <c r="L146" i="7"/>
  <c r="C149" i="7"/>
  <c r="T146" i="7"/>
  <c r="S146" i="7"/>
  <c r="F146" i="7"/>
  <c r="U146" i="7"/>
  <c r="K149" i="7" l="1"/>
  <c r="O149" i="7"/>
  <c r="H149" i="7"/>
  <c r="C150" i="7"/>
  <c r="L149" i="7"/>
  <c r="Q149" i="7"/>
  <c r="D150" i="7"/>
  <c r="U149" i="7"/>
  <c r="F149" i="7"/>
  <c r="S149" i="7"/>
  <c r="T149" i="7"/>
  <c r="E147" i="7" l="1"/>
  <c r="F147" i="7"/>
  <c r="F150" i="7" l="1"/>
  <c r="E150" i="7"/>
  <c r="H147" i="7" l="1"/>
  <c r="G147" i="7"/>
  <c r="G150" i="7" l="1"/>
  <c r="H150" i="7"/>
  <c r="J147" i="7" l="1"/>
  <c r="I147" i="7"/>
  <c r="I150" i="7" l="1"/>
  <c r="J150" i="7"/>
  <c r="L147" i="7" l="1"/>
  <c r="K147" i="7"/>
  <c r="K150" i="7" l="1"/>
  <c r="L150" i="7"/>
  <c r="N147" i="7" l="1"/>
  <c r="M147" i="7"/>
  <c r="M150" i="7" l="1"/>
  <c r="N150" i="7"/>
  <c r="P147" i="7" l="1"/>
  <c r="O147" i="7"/>
  <c r="O150" i="7" l="1"/>
  <c r="P150" i="7"/>
  <c r="R147" i="7" l="1"/>
  <c r="Q147" i="7"/>
  <c r="Q150" i="7" l="1"/>
  <c r="R150" i="7"/>
  <c r="T147" i="7" l="1"/>
  <c r="S147" i="7"/>
  <c r="T150" i="7" l="1"/>
  <c r="S150" i="7"/>
  <c r="U147" i="7" l="1"/>
  <c r="V147" i="7"/>
  <c r="V150" i="7" l="1"/>
  <c r="U150" i="7"/>
  <c r="W147" i="7" l="1"/>
  <c r="X147" i="7"/>
  <c r="X150" i="7" l="1"/>
  <c r="W150" i="7"/>
  <c r="Y147" i="7" l="1"/>
  <c r="Z147" i="7"/>
  <c r="Z150" i="7" l="1"/>
  <c r="Y150" i="7"/>
  <c r="AA147" i="7" l="1"/>
  <c r="AB147" i="7"/>
  <c r="AA150" i="7" l="1"/>
  <c r="AB15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  <author>Birgit Veebel</author>
  </authors>
  <commentList>
    <comment ref="A6" authorId="0" shapeId="0" xr:uid="{4FF453DD-8B91-47E4-A4B1-E705CCA76A1C}">
      <text>
        <r>
          <rPr>
            <sz val="9"/>
            <color indexed="81"/>
            <rFont val="Tahoma"/>
            <family val="2"/>
          </rPr>
          <t>Klubi liikmetelt saadud liikme- ja osavõtumaksud</t>
        </r>
      </text>
    </comment>
    <comment ref="A16" authorId="0" shapeId="0" xr:uid="{D3E0D188-BF89-425A-9E16-60652F07F80F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23" authorId="1" shapeId="0" xr:uid="{6EBF72EA-0997-4519-BCF7-5909D0770875}">
      <text>
        <r>
          <rPr>
            <b/>
            <sz val="9"/>
            <color indexed="81"/>
            <rFont val="Tahoma"/>
            <family val="2"/>
          </rPr>
          <t>Birgit Veebel:</t>
        </r>
        <r>
          <rPr>
            <sz val="9"/>
            <color indexed="81"/>
            <rFont val="Tahoma"/>
            <family val="2"/>
          </rPr>
          <t xml:space="preserve">
Vt. Seotud osapoolte mõistet "Mõisted" lehelt</t>
        </r>
      </text>
    </comment>
    <comment ref="A31" authorId="0" shapeId="0" xr:uid="{EE72107F-56BC-4C74-BE2E-7736A2F67BBF}">
      <text>
        <r>
          <rPr>
            <sz val="9"/>
            <color indexed="81"/>
            <rFont val="Tahoma"/>
            <family val="2"/>
          </rPr>
          <t>Tulu Eesti meistri- ja karikavõistluste ning  UEFA klubivõistluste ülekandeõiguste müügist</t>
        </r>
      </text>
    </comment>
    <comment ref="A43" authorId="0" shapeId="0" xr:uid="{8F8A6237-0D6D-4789-A6DA-45E6C2E7502F}">
      <text>
        <r>
          <rPr>
            <sz val="9"/>
            <color indexed="81"/>
            <rFont val="Tahoma"/>
            <family val="2"/>
          </rPr>
          <t>Muud tulud äritegevusest, sh litsentsitasud klubi sümboolika kasutamise eest jm tulud, mida ei saa kajastada teistel "Tulu ettevõtlusest" ridadel</t>
        </r>
      </text>
    </comment>
    <comment ref="A44" authorId="0" shapeId="0" xr:uid="{8FE3B124-29FD-4567-A4C9-62233581714F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  <comment ref="A45" authorId="0" shapeId="0" xr:uid="{7EBB41D4-C37B-427A-B7AA-B4CB87FFDFB9}">
      <text>
        <r>
          <rPr>
            <sz val="9"/>
            <color indexed="81"/>
            <rFont val="Tahoma"/>
            <family val="2"/>
          </rPr>
          <t>Klubi varustuse sponsori poolt makstav toetus, k.a mitterahaline toetus</t>
        </r>
      </text>
    </comment>
    <comment ref="A46" authorId="0" shapeId="0" xr:uid="{F32E2A2B-0CD3-4ECD-9AC6-E51BFF61451D}">
      <text>
        <r>
          <rPr>
            <sz val="9"/>
            <color indexed="81"/>
            <rFont val="Tahoma"/>
            <family val="2"/>
          </rPr>
          <t>Klubi peasponsori (peamiselt esinduvõistkonna särgisponsor) poolt makstav toetus, k.a mitterahaline toetus.
Muu toetus sponsoritelt ja reklaamitulu tuleb kajastada real "Muu sponsorlus- ja reklaamitulu).</t>
        </r>
      </text>
    </comment>
    <comment ref="A48" authorId="0" shapeId="0" xr:uid="{630674D4-D984-46ED-8129-4266D5C8124E}">
      <text>
        <r>
          <rPr>
            <sz val="9"/>
            <color indexed="81"/>
            <rFont val="Tahoma"/>
            <family val="2"/>
          </rPr>
          <t>Ei sisalda klubi varustuse ja peasponsorite poolt makstavaid summasid väljakuäärde ja reklaamtahvlitele paigutatud reklaami eest</t>
        </r>
      </text>
    </comment>
    <comment ref="A50" authorId="0" shapeId="0" xr:uid="{183C04E2-38DD-4CAA-87EC-87F23F6DB26A}">
      <text>
        <r>
          <rPr>
            <sz val="9"/>
            <color indexed="81"/>
            <rFont val="Tahoma"/>
            <family val="2"/>
          </rPr>
          <t>Tulud, mida ei ole kajastatud ülejäänud eelarve tulude ridadel, nt saadud dividendid, põhivara müük jm</t>
        </r>
      </text>
    </comment>
    <comment ref="A69" authorId="0" shapeId="0" xr:uid="{DD245B2D-AA71-4428-8E84-6390A39AAD9B}">
      <text>
        <r>
          <rPr>
            <sz val="9"/>
            <color indexed="81"/>
            <rFont val="Tahoma"/>
            <family val="2"/>
          </rPr>
          <t>Sponsurlus- ja reklaamitulu tekitamiseks tehtavad kulutused</t>
        </r>
      </text>
    </comment>
    <comment ref="A71" authorId="0" shapeId="0" xr:uid="{5F5A1384-1AC7-4978-833E-8CB89371677B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Klubisümboolikaga toodete omahind hõlmab:
kaupade soetamisega seotud kulusid (klubisümboolikaga särkide jm toodete soetusmaksumus);
kaubamüügiga seotud muid kulusid;
kauba lähetamisega seotud transpordikulusid;
jne.</t>
        </r>
      </text>
    </comment>
    <comment ref="A72" authorId="0" shapeId="0" xr:uid="{81165E2B-D6C0-431D-B433-8AA2ACA9A847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Muude müüdud toodete ja muu varustuse maksumus hõlmab muude müüdud toodete/materjali/varustuse jm maksumust, nagu nt meditsiinitarvikud- ja seadmed, treeningutega seotud varustus jms</t>
        </r>
      </text>
    </comment>
    <comment ref="A75" authorId="0" shapeId="0" xr:uid="{578F198A-5223-4B6F-961B-EC847C038180}">
      <text>
        <r>
          <rPr>
            <sz val="9"/>
            <color indexed="81"/>
            <rFont val="Tahoma"/>
            <family val="2"/>
          </rPr>
          <t xml:space="preserve">Klubi omandis ja tema poolt rendiltud rajatistele ja hoonetele tehtavad kulutused, sh treening- ja võistlusrajatiste rendi- ja kommunaalkulud, maamaks, parandus- ja hooldustööde maksumus jms, v.a materiaalse põhivara amortisatsiooni-/ümberhindluskulu 
</t>
        </r>
      </text>
    </comment>
    <comment ref="A76" authorId="0" shapeId="0" xr:uid="{D8530831-32B5-4592-B9D6-0AF4D7615182}">
      <text>
        <r>
          <rPr>
            <sz val="9"/>
            <color indexed="81"/>
            <rFont val="Tahoma"/>
            <family val="2"/>
          </rPr>
          <t>Klubi igapäevatöö korraldamiseks tehtavad kulutused, sh büroo, lähetus, koolitus-, telefoni-, interneri- jms kulud, IT teenused ja tarvikud, ajalehed, ajakirjad, kirjandus, pangateenused, raamatupidamisteenused jne.</t>
        </r>
      </text>
    </comment>
    <comment ref="A77" authorId="0" shapeId="0" xr:uid="{A1873F11-80EF-4B98-A368-F32D5D60C425}">
      <text>
        <r>
          <rPr>
            <sz val="9"/>
            <color indexed="81"/>
            <rFont val="Tahoma"/>
            <family val="2"/>
          </rPr>
          <t>Muud ülalpool liigitamata kulud, sh autode kindlustus, kütus, remont, hooldus jm autodega seotud kulud, erisoodustustelt arvestatav tulumaks, maksuintressid maksuametile, hankijate intressid, viivised jne</t>
        </r>
      </text>
    </comment>
    <comment ref="A80" authorId="0" shapeId="0" xr:uid="{3F6A0BD5-2662-4420-9329-6F05325F8D71}">
      <text>
        <r>
          <rPr>
            <sz val="9"/>
            <color indexed="81"/>
            <rFont val="Tahoma"/>
            <family val="2"/>
          </rPr>
          <t>Mängijatele makstav brutotöötasu</t>
        </r>
      </text>
    </comment>
    <comment ref="A85" authorId="0" shapeId="0" xr:uid="{A3476790-3AFB-4DEB-8E65-59AE410A6762}">
      <text>
        <r>
          <rPr>
            <sz val="9"/>
            <color indexed="81"/>
            <rFont val="Tahoma"/>
            <family val="2"/>
          </rPr>
          <t>Mängijatele makstavad muud tasud, sh preemiad, kompensatsioonid jms</t>
        </r>
      </text>
    </comment>
    <comment ref="A91" authorId="0" shapeId="0" xr:uid="{8780AC9B-1D98-4305-AFD1-762D48119F2F}">
      <text>
        <r>
          <rPr>
            <sz val="9"/>
            <color indexed="81"/>
            <rFont val="Tahoma"/>
            <family val="2"/>
          </rPr>
          <t>Muule personalile makstav brutotöötasu</t>
        </r>
      </text>
    </comment>
    <comment ref="A93" authorId="0" shapeId="0" xr:uid="{7C8C3761-1CCB-470A-AFB4-61786ACA36B8}">
      <text>
        <r>
          <rPr>
            <sz val="9"/>
            <color indexed="81"/>
            <rFont val="Tahoma"/>
            <family val="2"/>
          </rPr>
          <t>Muule personalile makstavad muud tasud, sh preemiad, kompensatsioonid jms</t>
        </r>
      </text>
    </comment>
    <comment ref="A104" authorId="0" shapeId="0" xr:uid="{C987A78D-7B2E-4B69-ACFE-60833A343913}">
      <text>
        <r>
          <rPr>
            <sz val="9"/>
            <color indexed="81"/>
            <rFont val="Tahoma"/>
            <family val="2"/>
          </rPr>
          <t>nt erakorralised kulud, kahjum põhivara müügist jm</t>
        </r>
      </text>
    </comment>
    <comment ref="A109" authorId="0" shapeId="0" xr:uid="{01BAD893-75B5-4B0E-924B-A56E016CCE82}">
      <text>
        <r>
          <rPr>
            <sz val="9"/>
            <color indexed="81"/>
            <rFont val="Tahoma"/>
            <family val="2"/>
          </rPr>
          <t>Kasum (kahjum) finantsinvesteeringutelt, intressitulud- ja kulud jne).
Kahjum "-" märgiga, kasum "+" märgiga.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</authors>
  <commentList>
    <comment ref="A7" authorId="0" shapeId="0" xr:uid="{7DA1D05B-4720-4FA3-8FB5-14DD26519659}">
      <text>
        <r>
          <rPr>
            <sz val="9"/>
            <color indexed="81"/>
            <rFont val="Tahoma"/>
            <family val="2"/>
          </rPr>
          <t>Klubi noorliikmete poolt tasutud liikmemaks</t>
        </r>
      </text>
    </comment>
    <comment ref="A12" authorId="0" shapeId="0" xr:uid="{28415E0C-2F80-41F8-BA88-B89397542EE8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14" authorId="0" shapeId="0" xr:uid="{FD9FBCB1-7CD2-4FFE-B403-07877AB1D371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</commentList>
</comments>
</file>

<file path=xl/sharedStrings.xml><?xml version="1.0" encoding="utf-8"?>
<sst xmlns="http://schemas.openxmlformats.org/spreadsheetml/2006/main" count="315" uniqueCount="286">
  <si>
    <t>F.07 Eelarveline tulemiaruanne 2025</t>
  </si>
  <si>
    <t>Kirje</t>
  </si>
  <si>
    <t>Lisa nr</t>
  </si>
  <si>
    <t>2024 eelarve</t>
  </si>
  <si>
    <t>2024 
tegelik</t>
  </si>
  <si>
    <t>01.2025
eelarve</t>
  </si>
  <si>
    <t>01.2025
tegelik</t>
  </si>
  <si>
    <t>02.2025
eelarve</t>
  </si>
  <si>
    <t>02.2025
tegelik</t>
  </si>
  <si>
    <t>03.2025
eelarve</t>
  </si>
  <si>
    <t>03.2025
tegelik</t>
  </si>
  <si>
    <t>04.2025
eelarve</t>
  </si>
  <si>
    <t>04.2025
tegelik</t>
  </si>
  <si>
    <t>05.2025
eelarve</t>
  </si>
  <si>
    <t>05.2025
tegelik</t>
  </si>
  <si>
    <t>06.2025
eelarve</t>
  </si>
  <si>
    <t>06.2025
tegelik</t>
  </si>
  <si>
    <t>07.2025
eelarve</t>
  </si>
  <si>
    <t>07.2025
tegelik</t>
  </si>
  <si>
    <t>08.2025
eelarve</t>
  </si>
  <si>
    <t>08.2025
tegelik</t>
  </si>
  <si>
    <t>09.2025
eelarve</t>
  </si>
  <si>
    <t>09.2025
tegelik</t>
  </si>
  <si>
    <t>10.2025
eelarve</t>
  </si>
  <si>
    <t>10.2025
tegelik</t>
  </si>
  <si>
    <t>11.2025
eelarve</t>
  </si>
  <si>
    <t>11.2025
tegelik</t>
  </si>
  <si>
    <t>12.2025
eelarve</t>
  </si>
  <si>
    <t>12.2025
tegelik</t>
  </si>
  <si>
    <t>2025
eelarve</t>
  </si>
  <si>
    <t>2025 
tegelik</t>
  </si>
  <si>
    <t>TULUD</t>
  </si>
  <si>
    <t>Liikmetelt saadud tasud</t>
  </si>
  <si>
    <t>Annetused ja toetused</t>
  </si>
  <si>
    <t>UEFA toetused</t>
  </si>
  <si>
    <t>UEFA solidaarsustoetus osalemise eest UEFA klubivõistlustel</t>
  </si>
  <si>
    <t>UEFA solidaarsustoetus noorte- ja kogukonnatööle</t>
  </si>
  <si>
    <t>Muud UEFA toetused</t>
  </si>
  <si>
    <t>Riigi ja KOV toetused</t>
  </si>
  <si>
    <t>Riiklik noortesporditoetus (EJL kaudu makstav)</t>
  </si>
  <si>
    <t>Riiklik treenerite tööjõukulude toetus (Spordikoolituse ja - Teabe SA)</t>
  </si>
  <si>
    <t>Muud riigi ja KOV toetused</t>
  </si>
  <si>
    <t xml:space="preserve">EJL toetused </t>
  </si>
  <si>
    <t>Eliitliigade transporditoetus</t>
  </si>
  <si>
    <t>EJL Premium liiga solidaarsusfond</t>
  </si>
  <si>
    <t>EJL kogukonna juhtide toetus</t>
  </si>
  <si>
    <t>EJL noortetöö juhtide toetus</t>
  </si>
  <si>
    <t>EJL arengustipendiumid</t>
  </si>
  <si>
    <t>Muud EJL toetused</t>
  </si>
  <si>
    <t>Seotud osapoolte toetused/annetused</t>
  </si>
  <si>
    <t>Mitteseotud osapoolte toetused/annetused</t>
  </si>
  <si>
    <t>Tulu ettevõtlusest</t>
  </si>
  <si>
    <t>Piletitulu</t>
  </si>
  <si>
    <t xml:space="preserve">   Piletitulu Eesti-sisestelt võistlustelt</t>
  </si>
  <si>
    <t xml:space="preserve">     Piletitulu UEFA klubisarjades osalemisest</t>
  </si>
  <si>
    <t xml:space="preserve">     Hooajapiletite müügitulu</t>
  </si>
  <si>
    <t xml:space="preserve">     Muu klassifitseerimata piletitulu</t>
  </si>
  <si>
    <t>Tulu ülekandeõiguste müügist</t>
  </si>
  <si>
    <t>Tulu Eesti meistrivõistluste ülekandeõiguste müügist</t>
  </si>
  <si>
    <t>Muu klassifitseerimata tulu ülekandeõiguste müügist</t>
  </si>
  <si>
    <t>Tulu mängijate registreerimisest</t>
  </si>
  <si>
    <t xml:space="preserve">     Tulu mängijate registreerimisest ja treeninghüvitistest</t>
  </si>
  <si>
    <t xml:space="preserve">     Solidaarsus ja treeningkompensatsioon (FIFA RSTP kohaselt)</t>
  </si>
  <si>
    <t xml:space="preserve">     Muu klassifitseerimata tulud mängijate registreerimistest</t>
  </si>
  <si>
    <t>Muu äritegevuse tulu</t>
  </si>
  <si>
    <t xml:space="preserve">     Tulu kaupade ja teenuste müügist Eesti-sisestel võistlustel</t>
  </si>
  <si>
    <t xml:space="preserve">     Klubi sümboolikaga toodete müügitulu</t>
  </si>
  <si>
    <t xml:space="preserve">     Renditulu staadioni või selle rajatiste väljarentimisest</t>
  </si>
  <si>
    <t xml:space="preserve">     Tulu turniiride/laagrite korraldamisest</t>
  </si>
  <si>
    <t xml:space="preserve">     Muud klassifitseerimata äritulud</t>
  </si>
  <si>
    <t>Sponsorlus- ja reklaamitulu</t>
  </si>
  <si>
    <t>Klubi varustuse sponsorilt saadud tulu</t>
  </si>
  <si>
    <t>Klubi peasponsorilt saadud tulu</t>
  </si>
  <si>
    <t>Staadioni nimesponsorilt saadud tulu</t>
  </si>
  <si>
    <t>Väljaku äärde ja reklaamtahvlitele paigaldatud reklaam</t>
  </si>
  <si>
    <t>Muu klassifitseerimata sponsorlus- ja reklaamitulu</t>
  </si>
  <si>
    <t>Muud tulud</t>
  </si>
  <si>
    <t>Tulu jalgpalliga mitteseotud tegevustest</t>
  </si>
  <si>
    <t>Erakorraline tulu</t>
  </si>
  <si>
    <t>Muud klassifitseerimata tulud</t>
  </si>
  <si>
    <t>KOKKU TULUD</t>
  </si>
  <si>
    <t>KULUD</t>
  </si>
  <si>
    <t>Mitmesugused tegevuskulud</t>
  </si>
  <si>
    <t>Mängijate soetuskulud (v.a imaateriaalse varana arvele võetud mängijate registreerimise amortisatsioonikulu)</t>
  </si>
  <si>
    <t xml:space="preserve">     Kulu mängijate registreerimisest </t>
  </si>
  <si>
    <t xml:space="preserve">     Makstav solidaarsus ja treeningkompensatsioon </t>
  </si>
  <si>
    <t>Agentide/vahendajate tasud</t>
  </si>
  <si>
    <t xml:space="preserve">     Muu klassifitseerimata mängijate soetamise kulu</t>
  </si>
  <si>
    <t>Kodumängu korralduskulud (v.a staadioni rent)</t>
  </si>
  <si>
    <t xml:space="preserve">     Kulutused turvalisusele</t>
  </si>
  <si>
    <t xml:space="preserve">     Toitlustuskulud</t>
  </si>
  <si>
    <t xml:space="preserve">     Trükised jm materjalid</t>
  </si>
  <si>
    <t xml:space="preserve">     Muud klassifitseerimata kodumängu korralduskulud</t>
  </si>
  <si>
    <t>Eesti meistrivõistluste osavõtutasu</t>
  </si>
  <si>
    <t>Võistkondade välissõitude- ja lähetuskulud (k.a. Eestis)</t>
  </si>
  <si>
    <t>Turundus-, sponsorlus- ja reklaamikulud</t>
  </si>
  <si>
    <t>Müüdud toodete ja muu varustuse maksumus</t>
  </si>
  <si>
    <t>Klubisümboolikaga toodete omahind</t>
  </si>
  <si>
    <t>Muude müüdud toodete ja muu varustuse maksumus</t>
  </si>
  <si>
    <t>Mänguvormide maksumus</t>
  </si>
  <si>
    <t>Muu äritegevuse kulu</t>
  </si>
  <si>
    <t>Klubile kuuluvate ja tema poolt renditud hoonete ja rajatistega seotud kulud</t>
  </si>
  <si>
    <t xml:space="preserve">Klubi administreerimiskulud </t>
  </si>
  <si>
    <t>Muud klassifitseerimata tegevuskulud</t>
  </si>
  <si>
    <t>Tööjõukulud</t>
  </si>
  <si>
    <t>Mängijate tööjõukulud</t>
  </si>
  <si>
    <t xml:space="preserve">     Mängijate palgakulu</t>
  </si>
  <si>
    <t xml:space="preserve">    Maksud mängijate töötasudelt </t>
  </si>
  <si>
    <t>Mängijatele makstav sportlasetoetus</t>
  </si>
  <si>
    <t xml:space="preserve">     Mängijatele makstav sportlasestipendium</t>
  </si>
  <si>
    <t>Mängijatele makstav EJL arengustipendium</t>
  </si>
  <si>
    <t xml:space="preserve">     Muud mängijatele tehtud väljamaksed</t>
  </si>
  <si>
    <t>Tehnilise personali tööjõukulud</t>
  </si>
  <si>
    <t>Tehnilise personali palgakulu</t>
  </si>
  <si>
    <t>Maksud tehnilise personali töötasudelt</t>
  </si>
  <si>
    <t>Muud tehnilisele personalile tehtud väljamaksed</t>
  </si>
  <si>
    <t>Muu personali tööjõukulud</t>
  </si>
  <si>
    <t xml:space="preserve">     Muu personali palgakulu</t>
  </si>
  <si>
    <t xml:space="preserve">    Maksud muu personali töötasudelt </t>
  </si>
  <si>
    <t xml:space="preserve">    Muud personalile tehtud väljamaksed</t>
  </si>
  <si>
    <t>Põhivarade kulum ja väärtuse langus</t>
  </si>
  <si>
    <t>Materiaalse põhivara kulum</t>
  </si>
  <si>
    <t>Kasum (+) / kahjum (-) materiaalse põhivara ümberhindlusest</t>
  </si>
  <si>
    <t>Kasum (+)  / kahjum (-) materiaalse põhivara müügist</t>
  </si>
  <si>
    <t>Immateriaalse põhivara kulum - mängijad</t>
  </si>
  <si>
    <t>Kasum (+) / kahjum (-) immateriaalse põhivara ümberhindlusest - mängijad</t>
  </si>
  <si>
    <t>Kasum (+) / kahjum (-) immateriaalse põhivara müügist - mängijad</t>
  </si>
  <si>
    <t>Muu immateriaalse põhivara kulum</t>
  </si>
  <si>
    <t>Kasum (+) / kahjum (-) muu immateriaalse põhivara ümberhindlusest</t>
  </si>
  <si>
    <t>Kasum (+) / kahjum (-) muu immateriaalse põhivara müügist</t>
  </si>
  <si>
    <t>Muud kulud</t>
  </si>
  <si>
    <t xml:space="preserve">Jalgpalliga mitteseotud tegevuste kulu </t>
  </si>
  <si>
    <t>Erakorralised kulud</t>
  </si>
  <si>
    <t>KOKKU KULUD</t>
  </si>
  <si>
    <t>PÕHITEGEVUSE TULEM</t>
  </si>
  <si>
    <t>Finantstulud ja -kulud</t>
  </si>
  <si>
    <t>Finantstulud</t>
  </si>
  <si>
    <t>Finantskulud</t>
  </si>
  <si>
    <t>Kasum/kahjum valuutakursi muutusest</t>
  </si>
  <si>
    <t>ARUANDEAASTA TULEM</t>
  </si>
  <si>
    <t>RAHAVOOD PÕHITEGEVUSEST</t>
  </si>
  <si>
    <t>Põhitegevuse tulem</t>
  </si>
  <si>
    <t>Korrigeerimised:</t>
  </si>
  <si>
    <t>(+) Põhivarade kulum ja väärtuse langus</t>
  </si>
  <si>
    <t>Kasum (-) / kahjum (+) põhivara müügist</t>
  </si>
  <si>
    <t>Muud korrigeerimised</t>
  </si>
  <si>
    <t>Põhitegevusega seotud nõuete ja ettemaksete suurenemine (-) / vähenemine (+)</t>
  </si>
  <si>
    <t>Varude suurenemine (-) / vähenemine (+)</t>
  </si>
  <si>
    <t>Põhitegevusega seotud kohustiste suurenemine (+) / vähenemine (-)</t>
  </si>
  <si>
    <t>Kokku rahavood põhitegevusest</t>
  </si>
  <si>
    <t>RAHAVOOD INVESTEERIMISTEGEVUSEST</t>
  </si>
  <si>
    <t>(+) Laekumine immateriaalse põhivara müügist - mängijad</t>
  </si>
  <si>
    <t>(-) Tasumine immateriaalse põhivara seotamisel - mängijad</t>
  </si>
  <si>
    <t>(+) Laekumine materiaalse ja immateriaalse põhivara müügist, v.a mängijad</t>
  </si>
  <si>
    <t>(-) Tasumine materiaalse ja immateriaalse põhivara soetamisel, v.a mängijad</t>
  </si>
  <si>
    <t>(+) Muud laekumised investeerimistegevusest (sh intressid)</t>
  </si>
  <si>
    <t>(-) Muud väljamaksed investeerimistegevusest</t>
  </si>
  <si>
    <t>Kokku rahavood investeerimistegevusest</t>
  </si>
  <si>
    <t>RAHAVOOD FINANTSEERIMISTEGEVUSEST</t>
  </si>
  <si>
    <t>(+) Seotud osapooltelt saadud laenud</t>
  </si>
  <si>
    <t>(-) Seotud osapooltelt saadud laenude tagasimaksed</t>
  </si>
  <si>
    <t>(+) Saadud pangalaenud</t>
  </si>
  <si>
    <t>(-) Saadud pangalaenude tagasimaksed</t>
  </si>
  <si>
    <t>Arvelduskrediidi saldo suurenemine (+) / vähenemine (-)</t>
  </si>
  <si>
    <t>(-) Kapitalirendi põhiosa tagasimaksed</t>
  </si>
  <si>
    <t>(-) Makstavad pangalaenu intressid</t>
  </si>
  <si>
    <t>(-) Makstavad seotud osapooltelt võetud laenude intressid</t>
  </si>
  <si>
    <t>(+) Muud laekumised finantseerimistegevusest</t>
  </si>
  <si>
    <t>(-) Muud väljamaksed finantseerimistegevusest</t>
  </si>
  <si>
    <t>Kokku rahavood finantseerimistegevusest</t>
  </si>
  <si>
    <t>KOKKU RAHAVOOD</t>
  </si>
  <si>
    <t>Raha ja raha ekvivalendid perioodi alguses</t>
  </si>
  <si>
    <t>Eelneva perioodi korrigeerimised / muutused aruandekohustuslase ulatuses</t>
  </si>
  <si>
    <t>Raha ja raha ekvivalentide muutus</t>
  </si>
  <si>
    <t>Raha ja raha ekvivalendid perioodi lõpus</t>
  </si>
  <si>
    <t xml:space="preserve">F.07 Lisad 2025 eelarvelise tulemiaruande juurde </t>
  </si>
  <si>
    <t>Lisa 1 - Annetused ja toetused</t>
  </si>
  <si>
    <t>Seotud osapoolte toetuste/annetuste andjad</t>
  </si>
  <si>
    <t xml:space="preserve">Summa 2025 eelarvelises  tulemiaruandes </t>
  </si>
  <si>
    <t>Lepingu kogu- summa</t>
  </si>
  <si>
    <t>Lepingu kestvus</t>
  </si>
  <si>
    <t>Makse-tingimused
(vali)</t>
  </si>
  <si>
    <t>Seotud osapoolte toetused/annetused kokku</t>
  </si>
  <si>
    <t>Seotud osapoolte toetused/annetused 2025 eelarvelises tulemiaruandes</t>
  </si>
  <si>
    <t>Kontroll</t>
  </si>
  <si>
    <t>Lepingu kogu-summa</t>
  </si>
  <si>
    <t>Mitteseotud osapoolte toetused/annetused kokku</t>
  </si>
  <si>
    <t>Mitteseotud osapoolte toetused/annetused 2025 eelarvelises tulemiaruandes</t>
  </si>
  <si>
    <t>Lisa 2 - Sponsorlus- ja reklaamitulu</t>
  </si>
  <si>
    <r>
      <t xml:space="preserve">Sponsorlus- ja reklaamitulu
</t>
    </r>
    <r>
      <rPr>
        <sz val="9"/>
        <color rgb="FFFF0000"/>
        <rFont val="Arial"/>
        <family val="2"/>
      </rPr>
      <t>Tähista seotud osapool *-ga</t>
    </r>
  </si>
  <si>
    <t>Summa 2025 eelarvelises tulemiaruandes</t>
  </si>
  <si>
    <t>Lepingu summa</t>
  </si>
  <si>
    <t>Makse-tingimused</t>
  </si>
  <si>
    <t>Muu sponsorlus- ja reklaamitulu (leping sõlmimata)</t>
  </si>
  <si>
    <t>Sponsorlus- ja reklaamitulu kokku</t>
  </si>
  <si>
    <t>Sponsorlus- ja reklaamitulu 2025 eelarvelises tulemiaruandes</t>
  </si>
  <si>
    <r>
      <t xml:space="preserve">Bartertehingud, mis ei sisaldu eelarves
</t>
    </r>
    <r>
      <rPr>
        <sz val="9"/>
        <color rgb="FFFF0000"/>
        <rFont val="Arial"/>
        <family val="2"/>
      </rPr>
      <t>Tähista seotud osapool *-ga</t>
    </r>
  </si>
  <si>
    <t>Tulud barterist kokku</t>
  </si>
  <si>
    <t>Lisa 3- Muud tulud</t>
  </si>
  <si>
    <t>Muud tuluallikad</t>
  </si>
  <si>
    <t>Muud tulud kokku</t>
  </si>
  <si>
    <t>Muud tulud 2025 eelarvelises tulemiaruandes</t>
  </si>
  <si>
    <t>Lisa 4- Muud kulud</t>
  </si>
  <si>
    <t>Muud kuluallikad</t>
  </si>
  <si>
    <t>Muud kulud kokku</t>
  </si>
  <si>
    <t>Muud kulud 2025 eelarvelises tulemiaruandes</t>
  </si>
  <si>
    <t>Lisa 5*- Info käimasolevate vaidluste kohta</t>
  </si>
  <si>
    <t>Info vaidluse kohta: vastaspoole nimi, vaidluse objekt (nt VÕL nõue)</t>
  </si>
  <si>
    <t>Vaidluse summa</t>
  </si>
  <si>
    <t>Nõue/ kohustus</t>
  </si>
  <si>
    <t>Kommentaarid olulisemate muutuste kohta</t>
  </si>
  <si>
    <t>2024 
eelarve</t>
  </si>
  <si>
    <t/>
  </si>
  <si>
    <t>F.07 Naistejalgpalli eelarveline tulemiaruanne 2025</t>
  </si>
  <si>
    <t xml:space="preserve">Naistejalgpalli eelarveline tulemiaruanne peab sisaldama naiste ja tütarlaste jalgpallitööga seotud tulusid ja kulusid. </t>
  </si>
  <si>
    <t>Naiste ja tütarlaste eelarveline tulemiaruanne sisaldub klubi eelarvelises tulemiaruandes</t>
  </si>
  <si>
    <t>Naismängijate arv Spordiregistris (naised+ tüdrukud)</t>
  </si>
  <si>
    <t>2024
 tegelik</t>
  </si>
  <si>
    <t>Naisliikmetelt saadud tasud</t>
  </si>
  <si>
    <t>Naiste jalgpalliga seotud annetused ja toetused</t>
  </si>
  <si>
    <t>sh tulu UEFA klubivõistlustel osalemise eest ja UEFA naistejalgpalli solidaarsustoetus</t>
  </si>
  <si>
    <t>Naistejalgpalliga seotud äritulu</t>
  </si>
  <si>
    <t>0</t>
  </si>
  <si>
    <t>sh tulu piletimüügist naistejalgpalli mängudel</t>
  </si>
  <si>
    <t>sh naistejalgpalliga seotud sponsorlus ja reklaam</t>
  </si>
  <si>
    <t>sh naistejalgpalli ülekandetulud</t>
  </si>
  <si>
    <t>Naiste jalgpalliga seotud muu tulu</t>
  </si>
  <si>
    <t>KOKKU NAISTEJALGPALLI TULUD</t>
  </si>
  <si>
    <t>2024 tegelik</t>
  </si>
  <si>
    <t>2024
 eelarve</t>
  </si>
  <si>
    <t>Naistejalgpalliga seotud mitmesugused tegevuskulud</t>
  </si>
  <si>
    <t>Naistejalgpalliga seotud tööjõukulud</t>
  </si>
  <si>
    <t>Treenerite jt naistejalgpalliga tegelevate isikute palgakulu</t>
  </si>
  <si>
    <t>Maksud treenerite jt naistejalgpalliga tegelevate isikute töötasudelt</t>
  </si>
  <si>
    <t>Muud treeneritele ja naiste jalgpalliga seotud isikutele  tehtud väljamaksed</t>
  </si>
  <si>
    <t>Naimängijate tööjõukulud</t>
  </si>
  <si>
    <t>Naismängijatele makstud sportlasestipendiumid</t>
  </si>
  <si>
    <t>Naismängijate palgakulu</t>
  </si>
  <si>
    <t>Maksud naismängijate töötasudelt</t>
  </si>
  <si>
    <t>Naismängijatele makstud sportlasetoetus</t>
  </si>
  <si>
    <t>Muud naismmängijatele tehtud väljamaksed</t>
  </si>
  <si>
    <t>Naistejalgpalliga seotud Muud kulud</t>
  </si>
  <si>
    <t>KOKKU NAISTEJALGPALLI KULUD</t>
  </si>
  <si>
    <t>NAISTEJALGPALLI TULEM</t>
  </si>
  <si>
    <t>Eelarve koostatakse kriteeriumis F.01 määratletud aruandekohustuslase kohta (st vajadusel konsolideeritult)</t>
  </si>
  <si>
    <t>F.07 Eelarveline rahavoogude aruanne 2025</t>
  </si>
  <si>
    <t>Noortetöö eelarveline tulemiaruanne sisaldub klubi eelarvelises tulemiaruandes</t>
  </si>
  <si>
    <t>I TULUD</t>
  </si>
  <si>
    <t>1.1 Noorliikmetelt saadud tasud</t>
  </si>
  <si>
    <t>1.2 Annetused ja toetused</t>
  </si>
  <si>
    <t>Riigi ja KOV toetused noortetööle</t>
  </si>
  <si>
    <t>Riiklik treenerite tööjõukulude toetus - noortetreeneritele</t>
  </si>
  <si>
    <t>EJL toetused noortetööle</t>
  </si>
  <si>
    <t>Muud klassifitseerimata annetused ja toetused noortetööle</t>
  </si>
  <si>
    <t>1.3 Noortele suunatud tulu ettevõtlusest</t>
  </si>
  <si>
    <t>Tulu noormängijate õiguste müügist</t>
  </si>
  <si>
    <t>Tulu noorte turniiride/laagrite korraldamisest</t>
  </si>
  <si>
    <t>Noortele suunatud tulu sponsorlusest- ja reklaamist</t>
  </si>
  <si>
    <t>Muu klassifitseerimata noortele suunatud tulu ettevõtlusest</t>
  </si>
  <si>
    <t>1.4 Muu noortetööga seotud tulu</t>
  </si>
  <si>
    <t>KOKKU NOORTETÖÖ TULUD</t>
  </si>
  <si>
    <t>II KULUD</t>
  </si>
  <si>
    <t>2.1 Mitmesugused tegevuskulud</t>
  </si>
  <si>
    <t>Noormängijate soetuskulud</t>
  </si>
  <si>
    <t>Noorte MV kodumängude korralduskulud</t>
  </si>
  <si>
    <t>Noorte võistkondade välissõitude kulud</t>
  </si>
  <si>
    <t>Noormängijate mänguvormid jm varustus</t>
  </si>
  <si>
    <t>Muud klassifitseerimata noortetööga seotud tegevuskulud</t>
  </si>
  <si>
    <t>2.2 Noortega seotud tööjõukulud</t>
  </si>
  <si>
    <t>Noortetreenerite palgakulu</t>
  </si>
  <si>
    <t>Sotsiaalmaks noortetreenerite töötasudelt</t>
  </si>
  <si>
    <t>Muud noortetreeneritele tehtud väljamaksed</t>
  </si>
  <si>
    <t>Muud noortetööga seotud tööjõukulud</t>
  </si>
  <si>
    <t>2.3 Muud noortetöö kulud</t>
  </si>
  <si>
    <t>KOKKU NOORTETÖÖ KULUD</t>
  </si>
  <si>
    <t>NOORTETÖÖ TULEM</t>
  </si>
  <si>
    <t>F.07 Noortetöö eelarveline tulemiaruanne 2025</t>
  </si>
  <si>
    <t>2025
 eelarve</t>
  </si>
  <si>
    <t>MONITOORING</t>
  </si>
  <si>
    <t>I kvartal täitmine</t>
  </si>
  <si>
    <t>I-II kvartal täitmine</t>
  </si>
  <si>
    <t>I-III kvartal täitmine</t>
  </si>
  <si>
    <t>jooksev</t>
  </si>
  <si>
    <t>täida!</t>
  </si>
  <si>
    <t>Noormängijate (5-19a) arv Spordiregistris</t>
  </si>
  <si>
    <t>2025 aasta
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</si>
</sst>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86"/>
    </font>
    <font>
      <sz val="10"/>
      <color theme="1"/>
      <name val="Arial"/>
      <family val="2"/>
    </font>
    <font>
      <b/>
      <sz val="10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b/>
      <sz val="1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  <charset val="186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2"/>
      <color theme="1"/>
      <name val="Arial"/>
      <family val="2"/>
      <charset val="186"/>
    </font>
    <font>
      <b/>
      <i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9"/>
      <color rgb="FFFF0000"/>
      <name val="Arial"/>
      <family val="2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5" fillId="0" borderId="0"/>
    <xf numFmtId="0" fontId="5" fillId="0" borderId="0"/>
  </cellStyleXfs>
  <cellXfs count="3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0" borderId="0" xfId="0" applyFont="1"/>
    <xf numFmtId="0" fontId="9" fillId="0" borderId="0" xfId="0" applyFont="1"/>
    <xf numFmtId="0" fontId="12" fillId="4" borderId="0" xfId="0" applyFont="1" applyFill="1"/>
    <xf numFmtId="0" fontId="5" fillId="0" borderId="0" xfId="0" applyFont="1" applyAlignment="1">
      <alignment vertical="top"/>
    </xf>
    <xf numFmtId="0" fontId="17" fillId="4" borderId="0" xfId="0" applyFont="1" applyFill="1"/>
    <xf numFmtId="0" fontId="6" fillId="3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9" fillId="2" borderId="4" xfId="0" applyFont="1" applyFill="1" applyBorder="1"/>
    <xf numFmtId="0" fontId="18" fillId="4" borderId="4" xfId="0" applyFont="1" applyFill="1" applyBorder="1"/>
    <xf numFmtId="0" fontId="18" fillId="3" borderId="4" xfId="0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right"/>
    </xf>
    <xf numFmtId="3" fontId="18" fillId="3" borderId="4" xfId="0" applyNumberFormat="1" applyFont="1" applyFill="1" applyBorder="1" applyAlignment="1">
      <alignment horizontal="right" vertical="center" wrapText="1"/>
    </xf>
    <xf numFmtId="3" fontId="18" fillId="4" borderId="4" xfId="0" applyNumberFormat="1" applyFont="1" applyFill="1" applyBorder="1" applyAlignment="1">
      <alignment horizontal="right"/>
    </xf>
    <xf numFmtId="0" fontId="18" fillId="3" borderId="6" xfId="0" applyFont="1" applyFill="1" applyBorder="1" applyAlignment="1">
      <alignment horizontal="center" vertical="center" wrapText="1"/>
    </xf>
    <xf numFmtId="3" fontId="18" fillId="3" borderId="6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49" fontId="19" fillId="2" borderId="4" xfId="0" applyNumberFormat="1" applyFont="1" applyFill="1" applyBorder="1" applyAlignment="1">
      <alignment horizontal="center"/>
    </xf>
    <xf numFmtId="49" fontId="19" fillId="2" borderId="4" xfId="0" applyNumberFormat="1" applyFont="1" applyFill="1" applyBorder="1"/>
    <xf numFmtId="3" fontId="10" fillId="2" borderId="4" xfId="0" applyNumberFormat="1" applyFont="1" applyFill="1" applyBorder="1" applyAlignment="1">
      <alignment horizontal="right"/>
    </xf>
    <xf numFmtId="49" fontId="18" fillId="4" borderId="4" xfId="0" applyNumberFormat="1" applyFont="1" applyFill="1" applyBorder="1"/>
    <xf numFmtId="3" fontId="18" fillId="4" borderId="4" xfId="0" applyNumberFormat="1" applyFont="1" applyFill="1" applyBorder="1" applyAlignment="1">
      <alignment horizontal="center"/>
    </xf>
    <xf numFmtId="49" fontId="18" fillId="4" borderId="6" xfId="0" applyNumberFormat="1" applyFont="1" applyFill="1" applyBorder="1"/>
    <xf numFmtId="3" fontId="18" fillId="4" borderId="6" xfId="0" applyNumberFormat="1" applyFont="1" applyFill="1" applyBorder="1" applyAlignment="1">
      <alignment horizontal="center"/>
    </xf>
    <xf numFmtId="3" fontId="18" fillId="4" borderId="6" xfId="0" applyNumberFormat="1" applyFont="1" applyFill="1" applyBorder="1" applyAlignment="1">
      <alignment horizontal="right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19" fillId="2" borderId="4" xfId="0" applyNumberFormat="1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 vertical="center" wrapText="1"/>
    </xf>
    <xf numFmtId="3" fontId="18" fillId="4" borderId="4" xfId="0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4" fillId="4" borderId="0" xfId="0" applyFont="1" applyFill="1"/>
    <xf numFmtId="3" fontId="6" fillId="2" borderId="4" xfId="0" applyNumberFormat="1" applyFont="1" applyFill="1" applyBorder="1" applyAlignment="1" applyProtection="1">
      <alignment horizontal="right"/>
      <protection locked="0"/>
    </xf>
    <xf numFmtId="3" fontId="17" fillId="0" borderId="4" xfId="0" applyNumberFormat="1" applyFont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3" fontId="25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2" borderId="6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3" fontId="26" fillId="2" borderId="4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7" fillId="4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28" fillId="3" borderId="0" xfId="0" applyFont="1" applyFill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29" fillId="0" borderId="4" xfId="0" applyFont="1" applyBorder="1"/>
    <xf numFmtId="0" fontId="29" fillId="0" borderId="4" xfId="0" applyFont="1" applyBorder="1" applyAlignment="1">
      <alignment horizontal="center"/>
    </xf>
    <xf numFmtId="0" fontId="30" fillId="0" borderId="0" xfId="0" applyFont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center" wrapText="1"/>
    </xf>
    <xf numFmtId="0" fontId="29" fillId="0" borderId="4" xfId="0" applyFont="1" applyBorder="1" applyAlignment="1">
      <alignment wrapText="1"/>
    </xf>
    <xf numFmtId="0" fontId="29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17" fillId="0" borderId="4" xfId="0" applyFont="1" applyBorder="1" applyAlignment="1">
      <alignment wrapText="1"/>
    </xf>
    <xf numFmtId="0" fontId="17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right" wrapText="1"/>
    </xf>
    <xf numFmtId="0" fontId="11" fillId="0" borderId="4" xfId="0" applyFont="1" applyBorder="1" applyAlignment="1">
      <alignment horizontal="center" wrapText="1"/>
    </xf>
    <xf numFmtId="0" fontId="29" fillId="0" borderId="0" xfId="0" applyFont="1"/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29" fillId="5" borderId="4" xfId="0" applyFont="1" applyFill="1" applyBorder="1" applyAlignment="1">
      <alignment wrapText="1"/>
    </xf>
    <xf numFmtId="0" fontId="29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top" wrapText="1"/>
    </xf>
    <xf numFmtId="0" fontId="29" fillId="0" borderId="4" xfId="0" applyFont="1" applyBorder="1" applyAlignment="1">
      <alignment horizontal="center" vertical="center" wrapText="1"/>
    </xf>
    <xf numFmtId="3" fontId="29" fillId="5" borderId="4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18" fillId="4" borderId="6" xfId="0" applyNumberFormat="1" applyFont="1" applyFill="1" applyBorder="1" applyAlignment="1">
      <alignment horizontal="center" vertical="center"/>
    </xf>
    <xf numFmtId="3" fontId="18" fillId="4" borderId="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right"/>
    </xf>
    <xf numFmtId="0" fontId="19" fillId="2" borderId="0" xfId="0" applyFont="1" applyFill="1"/>
    <xf numFmtId="0" fontId="25" fillId="2" borderId="3" xfId="0" applyFont="1" applyFill="1" applyBorder="1"/>
    <xf numFmtId="3" fontId="23" fillId="2" borderId="2" xfId="0" applyNumberFormat="1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4" xfId="0" applyFont="1" applyFill="1" applyBorder="1" applyAlignment="1">
      <alignment wrapText="1"/>
    </xf>
    <xf numFmtId="0" fontId="25" fillId="5" borderId="3" xfId="0" applyFont="1" applyFill="1" applyBorder="1" applyAlignment="1">
      <alignment wrapText="1"/>
    </xf>
    <xf numFmtId="3" fontId="6" fillId="5" borderId="2" xfId="0" applyNumberFormat="1" applyFont="1" applyFill="1" applyBorder="1" applyAlignment="1" applyProtection="1">
      <alignment horizontal="right"/>
      <protection locked="0"/>
    </xf>
    <xf numFmtId="3" fontId="6" fillId="5" borderId="1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wrapText="1"/>
    </xf>
    <xf numFmtId="3" fontId="6" fillId="2" borderId="24" xfId="0" applyNumberFormat="1" applyFont="1" applyFill="1" applyBorder="1" applyAlignment="1" applyProtection="1">
      <alignment horizontal="right"/>
      <protection locked="0"/>
    </xf>
    <xf numFmtId="0" fontId="25" fillId="8" borderId="3" xfId="0" applyFont="1" applyFill="1" applyBorder="1" applyAlignment="1">
      <alignment wrapText="1"/>
    </xf>
    <xf numFmtId="3" fontId="6" fillId="8" borderId="2" xfId="0" applyNumberFormat="1" applyFont="1" applyFill="1" applyBorder="1" applyAlignment="1">
      <alignment horizontal="right"/>
    </xf>
    <xf numFmtId="3" fontId="6" fillId="8" borderId="1" xfId="0" applyNumberFormat="1" applyFont="1" applyFill="1" applyBorder="1" applyAlignment="1">
      <alignment horizontal="right"/>
    </xf>
    <xf numFmtId="0" fontId="25" fillId="7" borderId="6" xfId="0" applyFont="1" applyFill="1" applyBorder="1" applyAlignment="1">
      <alignment wrapText="1"/>
    </xf>
    <xf numFmtId="3" fontId="6" fillId="7" borderId="6" xfId="0" applyNumberFormat="1" applyFont="1" applyFill="1" applyBorder="1" applyAlignment="1">
      <alignment horizontal="right"/>
    </xf>
    <xf numFmtId="0" fontId="23" fillId="0" borderId="0" xfId="0" applyFont="1"/>
    <xf numFmtId="0" fontId="36" fillId="0" borderId="0" xfId="0" applyFont="1"/>
    <xf numFmtId="0" fontId="17" fillId="0" borderId="0" xfId="0" applyFont="1"/>
    <xf numFmtId="0" fontId="25" fillId="0" borderId="0" xfId="0" applyFont="1"/>
    <xf numFmtId="0" fontId="25" fillId="0" borderId="4" xfId="0" applyFont="1" applyBorder="1"/>
    <xf numFmtId="0" fontId="23" fillId="0" borderId="0" xfId="0" applyFont="1" applyAlignment="1">
      <alignment horizontal="center"/>
    </xf>
    <xf numFmtId="3" fontId="6" fillId="0" borderId="24" xfId="0" applyNumberFormat="1" applyFont="1" applyBorder="1" applyAlignment="1">
      <alignment horizontal="right"/>
    </xf>
    <xf numFmtId="0" fontId="16" fillId="2" borderId="3" xfId="0" applyFont="1" applyFill="1" applyBorder="1"/>
    <xf numFmtId="0" fontId="17" fillId="0" borderId="0" xfId="0" applyFont="1" applyAlignment="1">
      <alignment horizontal="left"/>
    </xf>
    <xf numFmtId="0" fontId="6" fillId="2" borderId="25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wrapText="1"/>
    </xf>
    <xf numFmtId="3" fontId="6" fillId="2" borderId="27" xfId="0" applyNumberFormat="1" applyFont="1" applyFill="1" applyBorder="1" applyAlignment="1">
      <alignment horizontal="right"/>
    </xf>
    <xf numFmtId="16" fontId="17" fillId="0" borderId="28" xfId="0" applyNumberFormat="1" applyFont="1" applyBorder="1" applyAlignment="1">
      <alignment horizontal="right"/>
    </xf>
    <xf numFmtId="3" fontId="6" fillId="0" borderId="29" xfId="0" applyNumberFormat="1" applyFont="1" applyBorder="1" applyAlignment="1">
      <alignment horizontal="right"/>
    </xf>
    <xf numFmtId="16" fontId="6" fillId="2" borderId="26" xfId="0" applyNumberFormat="1" applyFont="1" applyFill="1" applyBorder="1" applyAlignment="1">
      <alignment wrapText="1"/>
    </xf>
    <xf numFmtId="16" fontId="17" fillId="0" borderId="28" xfId="0" applyNumberFormat="1" applyFont="1" applyBorder="1" applyAlignment="1">
      <alignment horizontal="right" wrapText="1"/>
    </xf>
    <xf numFmtId="0" fontId="6" fillId="2" borderId="30" xfId="0" applyFont="1" applyFill="1" applyBorder="1" applyAlignment="1">
      <alignment wrapText="1"/>
    </xf>
    <xf numFmtId="3" fontId="6" fillId="2" borderId="31" xfId="0" applyNumberFormat="1" applyFont="1" applyFill="1" applyBorder="1" applyAlignment="1">
      <alignment horizontal="right" wrapText="1"/>
    </xf>
    <xf numFmtId="3" fontId="6" fillId="2" borderId="7" xfId="0" applyNumberFormat="1" applyFont="1" applyFill="1" applyBorder="1" applyAlignment="1">
      <alignment horizontal="right"/>
    </xf>
    <xf numFmtId="3" fontId="6" fillId="2" borderId="4" xfId="0" quotePrefix="1" applyNumberFormat="1" applyFont="1" applyFill="1" applyBorder="1" applyAlignment="1">
      <alignment horizontal="right"/>
    </xf>
    <xf numFmtId="0" fontId="23" fillId="0" borderId="4" xfId="0" applyFont="1" applyBorder="1"/>
    <xf numFmtId="0" fontId="23" fillId="0" borderId="4" xfId="0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25" fillId="2" borderId="10" xfId="0" applyFont="1" applyFill="1" applyBorder="1"/>
    <xf numFmtId="3" fontId="23" fillId="2" borderId="9" xfId="0" applyNumberFormat="1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39" fillId="0" borderId="0" xfId="0" applyFont="1"/>
    <xf numFmtId="0" fontId="18" fillId="0" borderId="26" xfId="0" applyFont="1" applyBorder="1" applyAlignment="1">
      <alignment horizontal="right"/>
    </xf>
    <xf numFmtId="3" fontId="17" fillId="0" borderId="4" xfId="0" applyNumberFormat="1" applyFont="1" applyBorder="1" applyAlignment="1">
      <alignment horizontal="right"/>
    </xf>
    <xf numFmtId="3" fontId="17" fillId="0" borderId="27" xfId="0" applyNumberFormat="1" applyFont="1" applyBorder="1" applyAlignment="1">
      <alignment horizontal="right"/>
    </xf>
    <xf numFmtId="3" fontId="17" fillId="0" borderId="27" xfId="0" applyNumberFormat="1" applyFont="1" applyBorder="1" applyAlignment="1" applyProtection="1">
      <alignment horizontal="right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3" fontId="6" fillId="2" borderId="4" xfId="0" applyNumberFormat="1" applyFont="1" applyFill="1" applyBorder="1" applyAlignment="1">
      <alignment horizontal="right" wrapText="1"/>
    </xf>
    <xf numFmtId="3" fontId="6" fillId="2" borderId="27" xfId="0" applyNumberFormat="1" applyFont="1" applyFill="1" applyBorder="1" applyAlignment="1">
      <alignment horizontal="right" wrapText="1"/>
    </xf>
    <xf numFmtId="0" fontId="25" fillId="5" borderId="30" xfId="0" applyFont="1" applyFill="1" applyBorder="1" applyAlignment="1">
      <alignment wrapText="1"/>
    </xf>
    <xf numFmtId="3" fontId="6" fillId="5" borderId="31" xfId="0" applyNumberFormat="1" applyFont="1" applyFill="1" applyBorder="1" applyAlignment="1" applyProtection="1">
      <alignment horizontal="right"/>
      <protection locked="0"/>
    </xf>
    <xf numFmtId="3" fontId="6" fillId="5" borderId="7" xfId="0" applyNumberFormat="1" applyFont="1" applyFill="1" applyBorder="1" applyAlignment="1" applyProtection="1">
      <alignment horizontal="right"/>
      <protection locked="0"/>
    </xf>
    <xf numFmtId="0" fontId="23" fillId="2" borderId="9" xfId="0" applyFont="1" applyFill="1" applyBorder="1" applyAlignment="1">
      <alignment horizontal="center"/>
    </xf>
    <xf numFmtId="3" fontId="6" fillId="2" borderId="27" xfId="0" applyNumberFormat="1" applyFont="1" applyFill="1" applyBorder="1" applyAlignment="1" applyProtection="1">
      <alignment horizontal="right"/>
      <protection locked="0"/>
    </xf>
    <xf numFmtId="0" fontId="17" fillId="4" borderId="0" xfId="0" applyFont="1" applyFill="1" applyAlignment="1">
      <alignment wrapText="1"/>
    </xf>
    <xf numFmtId="3" fontId="17" fillId="4" borderId="0" xfId="0" applyNumberFormat="1" applyFont="1" applyFill="1" applyAlignment="1">
      <alignment horizontal="right"/>
    </xf>
    <xf numFmtId="3" fontId="17" fillId="3" borderId="0" xfId="0" applyNumberFormat="1" applyFont="1" applyFill="1" applyAlignment="1">
      <alignment horizontal="right"/>
    </xf>
    <xf numFmtId="0" fontId="25" fillId="7" borderId="3" xfId="0" applyFont="1" applyFill="1" applyBorder="1" applyAlignment="1">
      <alignment wrapText="1"/>
    </xf>
    <xf numFmtId="3" fontId="6" fillId="7" borderId="2" xfId="0" applyNumberFormat="1" applyFont="1" applyFill="1" applyBorder="1" applyAlignment="1">
      <alignment horizontal="right"/>
    </xf>
    <xf numFmtId="3" fontId="6" fillId="7" borderId="1" xfId="0" applyNumberFormat="1" applyFont="1" applyFill="1" applyBorder="1" applyAlignment="1">
      <alignment horizontal="right"/>
    </xf>
    <xf numFmtId="0" fontId="37" fillId="0" borderId="0" xfId="0" applyFont="1" applyAlignment="1">
      <alignment horizontal="center"/>
    </xf>
    <xf numFmtId="0" fontId="41" fillId="0" borderId="4" xfId="0" applyFont="1" applyBorder="1" applyAlignment="1">
      <alignment horizontal="center" vertical="center" wrapText="1"/>
    </xf>
    <xf numFmtId="14" fontId="40" fillId="0" borderId="4" xfId="0" applyNumberFormat="1" applyFont="1" applyBorder="1" applyAlignment="1">
      <alignment horizontal="center" vertical="center"/>
    </xf>
    <xf numFmtId="0" fontId="30" fillId="0" borderId="4" xfId="0" applyFont="1" applyBorder="1"/>
    <xf numFmtId="0" fontId="1" fillId="0" borderId="4" xfId="0" applyFont="1" applyBorder="1"/>
    <xf numFmtId="0" fontId="28" fillId="0" borderId="0" xfId="0" applyFont="1" applyAlignment="1">
      <alignment horizontal="left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3" fontId="18" fillId="3" borderId="4" xfId="0" applyNumberFormat="1" applyFont="1" applyFill="1" applyBorder="1" applyAlignment="1">
      <alignment horizontal="right" vertical="center"/>
    </xf>
    <xf numFmtId="0" fontId="16" fillId="2" borderId="10" xfId="2" applyFont="1" applyFill="1" applyBorder="1" applyAlignment="1" applyProtection="1">
      <alignment horizontal="left"/>
      <protection locked="0"/>
    </xf>
    <xf numFmtId="0" fontId="16" fillId="2" borderId="9" xfId="2" applyFont="1" applyFill="1" applyBorder="1" applyAlignment="1" applyProtection="1">
      <alignment horizontal="left"/>
      <protection locked="0"/>
    </xf>
    <xf numFmtId="0" fontId="16" fillId="2" borderId="8" xfId="2" applyFont="1" applyFill="1" applyBorder="1" applyAlignment="1" applyProtection="1">
      <alignment horizontal="left"/>
      <protection locked="0"/>
    </xf>
    <xf numFmtId="0" fontId="19" fillId="2" borderId="6" xfId="0" applyFont="1" applyFill="1" applyBorder="1" applyAlignment="1">
      <alignment horizontal="left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3" fontId="18" fillId="3" borderId="4" xfId="0" applyNumberFormat="1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horizontal="left"/>
    </xf>
    <xf numFmtId="3" fontId="19" fillId="2" borderId="4" xfId="0" applyNumberFormat="1" applyFont="1" applyFill="1" applyBorder="1" applyAlignment="1">
      <alignment horizontal="right"/>
    </xf>
    <xf numFmtId="0" fontId="18" fillId="4" borderId="22" xfId="0" applyFont="1" applyFill="1" applyBorder="1" applyAlignment="1">
      <alignment horizontal="left"/>
    </xf>
    <xf numFmtId="0" fontId="18" fillId="4" borderId="21" xfId="0" applyFont="1" applyFill="1" applyBorder="1" applyAlignment="1">
      <alignment horizontal="left"/>
    </xf>
    <xf numFmtId="0" fontId="18" fillId="4" borderId="20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3" fontId="10" fillId="2" borderId="4" xfId="0" applyNumberFormat="1" applyFont="1" applyFill="1" applyBorder="1" applyAlignment="1">
      <alignment horizontal="right"/>
    </xf>
    <xf numFmtId="0" fontId="26" fillId="2" borderId="4" xfId="0" applyFont="1" applyFill="1" applyBorder="1" applyAlignment="1">
      <alignment horizontal="left"/>
    </xf>
    <xf numFmtId="3" fontId="26" fillId="2" borderId="4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vertical="center"/>
    </xf>
    <xf numFmtId="0" fontId="18" fillId="4" borderId="22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left"/>
    </xf>
    <xf numFmtId="0" fontId="19" fillId="2" borderId="21" xfId="0" applyFont="1" applyFill="1" applyBorder="1" applyAlignment="1">
      <alignment horizontal="left"/>
    </xf>
    <xf numFmtId="0" fontId="19" fillId="2" borderId="20" xfId="0" applyFont="1" applyFill="1" applyBorder="1" applyAlignment="1">
      <alignment horizontal="left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6" fillId="2" borderId="3" xfId="2" applyFont="1" applyFill="1" applyBorder="1" applyAlignment="1" applyProtection="1">
      <alignment horizontal="left"/>
      <protection locked="0"/>
    </xf>
    <xf numFmtId="0" fontId="16" fillId="2" borderId="2" xfId="2" applyFont="1" applyFill="1" applyBorder="1" applyAlignment="1" applyProtection="1">
      <alignment horizontal="left"/>
      <protection locked="0"/>
    </xf>
    <xf numFmtId="0" fontId="16" fillId="2" borderId="1" xfId="2" applyFont="1" applyFill="1" applyBorder="1" applyAlignment="1" applyProtection="1">
      <alignment horizontal="left"/>
      <protection locked="0"/>
    </xf>
    <xf numFmtId="0" fontId="19" fillId="2" borderId="4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 wrapText="1"/>
    </xf>
    <xf numFmtId="0" fontId="19" fillId="2" borderId="17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3" fontId="18" fillId="3" borderId="17" xfId="0" applyNumberFormat="1" applyFont="1" applyFill="1" applyBorder="1" applyAlignment="1">
      <alignment horizontal="right" vertical="center" wrapText="1"/>
    </xf>
    <xf numFmtId="3" fontId="18" fillId="3" borderId="16" xfId="0" applyNumberFormat="1" applyFont="1" applyFill="1" applyBorder="1" applyAlignment="1">
      <alignment horizontal="right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right" vertical="center" wrapText="1"/>
    </xf>
    <xf numFmtId="3" fontId="18" fillId="3" borderId="12" xfId="0" applyNumberFormat="1" applyFont="1" applyFill="1" applyBorder="1" applyAlignment="1">
      <alignment horizontal="right" vertical="center" wrapText="1"/>
    </xf>
    <xf numFmtId="0" fontId="18" fillId="4" borderId="6" xfId="0" applyFont="1" applyFill="1" applyBorder="1" applyAlignment="1">
      <alignment vertical="center"/>
    </xf>
    <xf numFmtId="0" fontId="18" fillId="3" borderId="17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right"/>
    </xf>
    <xf numFmtId="3" fontId="29" fillId="0" borderId="4" xfId="0" applyNumberFormat="1" applyFont="1" applyFill="1" applyBorder="1" applyAlignment="1">
      <alignment horizontal="right"/>
    </xf>
    <xf numFmtId="0" fontId="1" fillId="0" borderId="0" xfId="0" applyFont="1" applyFill="1"/>
    <xf numFmtId="0" fontId="19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right"/>
    </xf>
    <xf numFmtId="3" fontId="31" fillId="0" borderId="4" xfId="0" applyNumberFormat="1" applyFont="1" applyFill="1" applyBorder="1" applyAlignment="1">
      <alignment horizontal="right"/>
    </xf>
    <xf numFmtId="3" fontId="31" fillId="0" borderId="4" xfId="0" applyNumberFormat="1" applyFont="1" applyFill="1" applyBorder="1" applyAlignment="1" applyProtection="1">
      <alignment horizontal="right"/>
      <protection locked="0"/>
    </xf>
    <xf numFmtId="3" fontId="32" fillId="0" borderId="4" xfId="0" applyNumberFormat="1" applyFont="1" applyFill="1" applyBorder="1" applyAlignment="1" applyProtection="1">
      <alignment horizontal="right"/>
      <protection locked="0"/>
    </xf>
    <xf numFmtId="3" fontId="5" fillId="0" borderId="4" xfId="0" applyNumberFormat="1" applyFont="1" applyFill="1" applyBorder="1" applyAlignment="1" applyProtection="1">
      <alignment horizontal="right"/>
      <protection locked="0"/>
    </xf>
    <xf numFmtId="3" fontId="7" fillId="0" borderId="4" xfId="0" applyNumberFormat="1" applyFont="1" applyFill="1" applyBorder="1" applyAlignment="1" applyProtection="1">
      <alignment horizontal="right"/>
      <protection locked="0"/>
    </xf>
    <xf numFmtId="3" fontId="7" fillId="0" borderId="4" xfId="0" applyNumberFormat="1" applyFont="1" applyFill="1" applyBorder="1" applyAlignment="1">
      <alignment horizontal="right"/>
    </xf>
    <xf numFmtId="3" fontId="29" fillId="0" borderId="4" xfId="0" applyNumberFormat="1" applyFont="1" applyFill="1" applyBorder="1" applyAlignment="1">
      <alignment horizontal="right" wrapText="1"/>
    </xf>
    <xf numFmtId="3" fontId="31" fillId="0" borderId="4" xfId="0" applyNumberFormat="1" applyFont="1" applyFill="1" applyBorder="1" applyAlignment="1">
      <alignment horizontal="right" wrapText="1"/>
    </xf>
    <xf numFmtId="0" fontId="5" fillId="0" borderId="4" xfId="0" applyFont="1" applyFill="1" applyBorder="1" applyAlignment="1">
      <alignment wrapText="1"/>
    </xf>
    <xf numFmtId="3" fontId="29" fillId="0" borderId="4" xfId="0" applyNumberFormat="1" applyFont="1" applyFill="1" applyBorder="1" applyAlignment="1">
      <alignment horizontal="right" vertical="center" wrapText="1"/>
    </xf>
    <xf numFmtId="3" fontId="33" fillId="0" borderId="4" xfId="0" applyNumberFormat="1" applyFont="1" applyFill="1" applyBorder="1" applyAlignment="1" applyProtection="1">
      <alignment horizontal="right"/>
      <protection locked="0"/>
    </xf>
    <xf numFmtId="0" fontId="19" fillId="6" borderId="4" xfId="0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/>
    </xf>
    <xf numFmtId="3" fontId="29" fillId="6" borderId="4" xfId="0" applyNumberFormat="1" applyFont="1" applyFill="1" applyBorder="1" applyAlignment="1">
      <alignment horizontal="right"/>
    </xf>
    <xf numFmtId="3" fontId="5" fillId="6" borderId="4" xfId="0" applyNumberFormat="1" applyFont="1" applyFill="1" applyBorder="1" applyAlignment="1">
      <alignment horizontal="right"/>
    </xf>
    <xf numFmtId="3" fontId="31" fillId="6" borderId="4" xfId="0" applyNumberFormat="1" applyFont="1" applyFill="1" applyBorder="1" applyAlignment="1">
      <alignment horizontal="right"/>
    </xf>
    <xf numFmtId="3" fontId="31" fillId="6" borderId="4" xfId="0" applyNumberFormat="1" applyFont="1" applyFill="1" applyBorder="1" applyAlignment="1" applyProtection="1">
      <alignment horizontal="right"/>
      <protection locked="0"/>
    </xf>
    <xf numFmtId="3" fontId="32" fillId="6" borderId="4" xfId="0" applyNumberFormat="1" applyFont="1" applyFill="1" applyBorder="1" applyAlignment="1" applyProtection="1">
      <alignment horizontal="right"/>
      <protection locked="0"/>
    </xf>
    <xf numFmtId="3" fontId="5" fillId="6" borderId="4" xfId="0" applyNumberFormat="1" applyFont="1" applyFill="1" applyBorder="1" applyAlignment="1" applyProtection="1">
      <alignment horizontal="right"/>
      <protection locked="0"/>
    </xf>
    <xf numFmtId="3" fontId="7" fillId="6" borderId="4" xfId="0" applyNumberFormat="1" applyFont="1" applyFill="1" applyBorder="1" applyAlignment="1" applyProtection="1">
      <alignment horizontal="right"/>
      <protection locked="0"/>
    </xf>
    <xf numFmtId="3" fontId="7" fillId="6" borderId="4" xfId="0" applyNumberFormat="1" applyFont="1" applyFill="1" applyBorder="1" applyAlignment="1">
      <alignment horizontal="right"/>
    </xf>
    <xf numFmtId="3" fontId="29" fillId="6" borderId="4" xfId="0" applyNumberFormat="1" applyFont="1" applyFill="1" applyBorder="1" applyAlignment="1">
      <alignment horizontal="right" wrapText="1"/>
    </xf>
    <xf numFmtId="3" fontId="31" fillId="6" borderId="4" xfId="0" applyNumberFormat="1" applyFont="1" applyFill="1" applyBorder="1" applyAlignment="1">
      <alignment horizontal="right" wrapText="1"/>
    </xf>
    <xf numFmtId="0" fontId="5" fillId="6" borderId="4" xfId="0" applyFont="1" applyFill="1" applyBorder="1" applyAlignment="1">
      <alignment wrapText="1"/>
    </xf>
    <xf numFmtId="3" fontId="29" fillId="6" borderId="4" xfId="0" applyNumberFormat="1" applyFont="1" applyFill="1" applyBorder="1" applyAlignment="1">
      <alignment horizontal="right" vertical="center" wrapText="1"/>
    </xf>
    <xf numFmtId="3" fontId="33" fillId="6" borderId="4" xfId="0" applyNumberFormat="1" applyFont="1" applyFill="1" applyBorder="1" applyAlignment="1" applyProtection="1">
      <alignment horizontal="right"/>
      <protection locked="0"/>
    </xf>
    <xf numFmtId="3" fontId="2" fillId="6" borderId="4" xfId="0" applyNumberFormat="1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right"/>
    </xf>
    <xf numFmtId="3" fontId="3" fillId="6" borderId="4" xfId="0" applyNumberFormat="1" applyFont="1" applyFill="1" applyBorder="1" applyAlignment="1">
      <alignment horizontal="right" vertical="center" wrapText="1"/>
    </xf>
    <xf numFmtId="3" fontId="35" fillId="6" borderId="4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 vertical="center" wrapText="1"/>
    </xf>
    <xf numFmtId="3" fontId="35" fillId="0" borderId="4" xfId="0" applyNumberFormat="1" applyFont="1" applyFill="1" applyBorder="1" applyAlignment="1">
      <alignment horizontal="right"/>
    </xf>
    <xf numFmtId="0" fontId="35" fillId="6" borderId="4" xfId="0" applyFont="1" applyFill="1" applyBorder="1" applyAlignment="1">
      <alignment horizontal="right"/>
    </xf>
    <xf numFmtId="0" fontId="29" fillId="9" borderId="4" xfId="0" applyFont="1" applyFill="1" applyBorder="1" applyAlignment="1">
      <alignment wrapText="1"/>
    </xf>
    <xf numFmtId="0" fontId="29" fillId="9" borderId="4" xfId="0" applyFont="1" applyFill="1" applyBorder="1" applyAlignment="1">
      <alignment horizontal="center" wrapText="1"/>
    </xf>
    <xf numFmtId="3" fontId="29" fillId="9" borderId="4" xfId="0" applyNumberFormat="1" applyFont="1" applyFill="1" applyBorder="1" applyAlignment="1">
      <alignment horizontal="right"/>
    </xf>
    <xf numFmtId="0" fontId="30" fillId="5" borderId="4" xfId="0" applyFont="1" applyFill="1" applyBorder="1"/>
    <xf numFmtId="3" fontId="29" fillId="0" borderId="4" xfId="0" applyNumberFormat="1" applyFont="1" applyBorder="1"/>
    <xf numFmtId="3" fontId="5" fillId="0" borderId="4" xfId="0" applyNumberFormat="1" applyFont="1" applyBorder="1"/>
    <xf numFmtId="3" fontId="40" fillId="0" borderId="4" xfId="0" applyNumberFormat="1" applyFont="1" applyBorder="1"/>
    <xf numFmtId="3" fontId="29" fillId="5" borderId="4" xfId="0" applyNumberFormat="1" applyFont="1" applyFill="1" applyBorder="1"/>
    <xf numFmtId="3" fontId="29" fillId="10" borderId="4" xfId="0" applyNumberFormat="1" applyFont="1" applyFill="1" applyBorder="1"/>
    <xf numFmtId="0" fontId="7" fillId="0" borderId="0" xfId="0" applyFont="1" applyFill="1" applyAlignment="1">
      <alignment horizontal="center" wrapText="1"/>
    </xf>
    <xf numFmtId="0" fontId="42" fillId="4" borderId="0" xfId="0" applyFont="1" applyFill="1" applyAlignment="1">
      <alignment horizontal="center"/>
    </xf>
    <xf numFmtId="0" fontId="17" fillId="4" borderId="22" xfId="0" applyFont="1" applyFill="1" applyBorder="1" applyAlignment="1">
      <alignment horizontal="right"/>
    </xf>
    <xf numFmtId="0" fontId="17" fillId="4" borderId="21" xfId="0" applyFont="1" applyFill="1" applyBorder="1" applyAlignment="1">
      <alignment horizontal="right"/>
    </xf>
    <xf numFmtId="0" fontId="43" fillId="0" borderId="0" xfId="0" applyFont="1"/>
    <xf numFmtId="0" fontId="23" fillId="0" borderId="11" xfId="0" applyFont="1" applyFill="1" applyBorder="1"/>
    <xf numFmtId="0" fontId="2" fillId="0" borderId="0" xfId="0" applyFont="1" applyFill="1"/>
    <xf numFmtId="0" fontId="29" fillId="9" borderId="24" xfId="0" applyFont="1" applyFill="1" applyBorder="1" applyAlignment="1">
      <alignment wrapText="1"/>
    </xf>
    <xf numFmtId="0" fontId="29" fillId="9" borderId="24" xfId="0" applyFont="1" applyFill="1" applyBorder="1" applyAlignment="1">
      <alignment horizontal="center" wrapText="1"/>
    </xf>
    <xf numFmtId="3" fontId="29" fillId="9" borderId="24" xfId="0" applyNumberFormat="1" applyFont="1" applyFill="1" applyBorder="1" applyAlignment="1">
      <alignment horizontal="right"/>
    </xf>
    <xf numFmtId="3" fontId="29" fillId="10" borderId="24" xfId="0" applyNumberFormat="1" applyFont="1" applyFill="1" applyBorder="1"/>
    <xf numFmtId="0" fontId="29" fillId="0" borderId="6" xfId="0" applyFont="1" applyBorder="1" applyAlignment="1">
      <alignment wrapText="1"/>
    </xf>
    <xf numFmtId="0" fontId="29" fillId="0" borderId="6" xfId="0" applyFont="1" applyBorder="1" applyAlignment="1">
      <alignment horizontal="center" wrapText="1"/>
    </xf>
    <xf numFmtId="3" fontId="29" fillId="6" borderId="6" xfId="0" applyNumberFormat="1" applyFont="1" applyFill="1" applyBorder="1" applyAlignment="1">
      <alignment horizontal="right"/>
    </xf>
    <xf numFmtId="3" fontId="29" fillId="0" borderId="6" xfId="0" applyNumberFormat="1" applyFont="1" applyFill="1" applyBorder="1" applyAlignment="1">
      <alignment horizontal="right"/>
    </xf>
    <xf numFmtId="3" fontId="29" fillId="0" borderId="6" xfId="0" applyNumberFormat="1" applyFont="1" applyBorder="1"/>
    <xf numFmtId="0" fontId="29" fillId="0" borderId="10" xfId="0" applyFont="1" applyFill="1" applyBorder="1"/>
    <xf numFmtId="0" fontId="29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3" fontId="41" fillId="0" borderId="9" xfId="0" applyNumberFormat="1" applyFont="1" applyFill="1" applyBorder="1"/>
    <xf numFmtId="3" fontId="29" fillId="0" borderId="9" xfId="0" applyNumberFormat="1" applyFont="1" applyFill="1" applyBorder="1"/>
    <xf numFmtId="3" fontId="29" fillId="0" borderId="8" xfId="0" applyNumberFormat="1" applyFont="1" applyFill="1" applyBorder="1"/>
    <xf numFmtId="0" fontId="29" fillId="5" borderId="24" xfId="0" applyFont="1" applyFill="1" applyBorder="1" applyAlignment="1">
      <alignment wrapText="1"/>
    </xf>
    <xf numFmtId="0" fontId="29" fillId="5" borderId="24" xfId="0" applyFont="1" applyFill="1" applyBorder="1" applyAlignment="1">
      <alignment horizontal="center" vertical="center" wrapText="1"/>
    </xf>
    <xf numFmtId="3" fontId="29" fillId="5" borderId="24" xfId="0" applyNumberFormat="1" applyFont="1" applyFill="1" applyBorder="1" applyAlignment="1">
      <alignment horizontal="right"/>
    </xf>
    <xf numFmtId="3" fontId="2" fillId="5" borderId="24" xfId="0" applyNumberFormat="1" applyFont="1" applyFill="1" applyBorder="1" applyAlignment="1">
      <alignment horizontal="right"/>
    </xf>
    <xf numFmtId="3" fontId="29" fillId="5" borderId="24" xfId="0" applyNumberFormat="1" applyFont="1" applyFill="1" applyBorder="1"/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/>
    <xf numFmtId="0" fontId="24" fillId="0" borderId="10" xfId="0" applyFont="1" applyFill="1" applyBorder="1"/>
    <xf numFmtId="0" fontId="24" fillId="0" borderId="9" xfId="0" applyFont="1" applyFill="1" applyBorder="1"/>
    <xf numFmtId="0" fontId="1" fillId="0" borderId="9" xfId="0" applyFont="1" applyFill="1" applyBorder="1"/>
    <xf numFmtId="0" fontId="1" fillId="0" borderId="8" xfId="0" applyFont="1" applyFill="1" applyBorder="1"/>
  </cellXfs>
  <cellStyles count="4">
    <cellStyle name="Normal" xfId="0" builtinId="0"/>
    <cellStyle name="Normal 2" xfId="3" xr:uid="{E1D695C3-A6B9-4217-B650-577739798B1B}"/>
    <cellStyle name="Normal 3" xfId="1" xr:uid="{A4955321-5597-41AC-9F1F-87E54FDC883D}"/>
    <cellStyle name="Standard_Gesetzlich vorgeschr Angaben" xfId="2" xr:uid="{EFAC3EA9-0F13-403F-96F7-A467A66A27E5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dri.jagel\Downloads\2025%20F.07%20eelarve%20-%20klubi.xlsx" TargetMode="External"/><Relationship Id="rId1" Type="http://schemas.openxmlformats.org/officeDocument/2006/relationships/externalLinkPath" Target="/Users/kadri.jagel/Downloads/2025%20F.07%20eelarve%20-%20klu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7-Eelarve"/>
      <sheetName val="F7-Eelarve lisad"/>
      <sheetName val="F7-Noortetöö eelarve"/>
      <sheetName val="F7- Naiste jalgpalli eelarve"/>
      <sheetName val="Mõisted"/>
      <sheetName val="Sheet1"/>
    </sheetNames>
    <sheetDataSet>
      <sheetData sheetId="0">
        <row r="25">
          <cell r="AD25">
            <v>0</v>
          </cell>
        </row>
        <row r="26">
          <cell r="AD26">
            <v>0</v>
          </cell>
        </row>
        <row r="46">
          <cell r="AD46">
            <v>0</v>
          </cell>
        </row>
        <row r="52">
          <cell r="F52">
            <v>0</v>
          </cell>
        </row>
        <row r="106">
          <cell r="F10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A862-0F9F-4F6F-A5F7-EB839FC011EB}">
  <dimension ref="A1:AG151"/>
  <sheetViews>
    <sheetView tabSelected="1"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4.25" outlineLevelCol="4" x14ac:dyDescent="0.2"/>
  <cols>
    <col min="1" max="1" width="51.85546875" style="1" customWidth="1"/>
    <col min="2" max="2" width="7" style="3" customWidth="1"/>
    <col min="3" max="3" width="10.7109375" style="2" customWidth="1"/>
    <col min="4" max="4" width="10.140625" style="2" customWidth="1"/>
    <col min="5" max="5" width="11.5703125" style="2" customWidth="1" outlineLevel="1"/>
    <col min="6" max="6" width="10.28515625" style="270" hidden="1" customWidth="1" outlineLevel="2"/>
    <col min="7" max="7" width="11.5703125" style="2" customWidth="1" outlineLevel="1" collapsed="1"/>
    <col min="8" max="8" width="11.5703125" style="270" hidden="1" customWidth="1" outlineLevel="2"/>
    <col min="9" max="9" width="11.5703125" style="2" customWidth="1" outlineLevel="1" collapsed="1"/>
    <col min="10" max="10" width="11.5703125" style="270" hidden="1" customWidth="1" outlineLevel="2"/>
    <col min="11" max="11" width="11.5703125" style="2" customWidth="1" outlineLevel="1" collapsed="1"/>
    <col min="12" max="12" width="11.5703125" style="270" hidden="1" customWidth="1" outlineLevel="2"/>
    <col min="13" max="13" width="11.5703125" style="2" customWidth="1" outlineLevel="1" collapsed="1"/>
    <col min="14" max="14" width="11.5703125" style="270" hidden="1" customWidth="1" outlineLevel="2"/>
    <col min="15" max="15" width="11.5703125" style="2" customWidth="1" outlineLevel="1" collapsed="1"/>
    <col min="16" max="16" width="11.5703125" style="270" hidden="1" customWidth="1" outlineLevel="2"/>
    <col min="17" max="17" width="11.5703125" style="2" customWidth="1" outlineLevel="1" collapsed="1"/>
    <col min="18" max="18" width="11.5703125" style="270" hidden="1" customWidth="1" outlineLevel="2"/>
    <col min="19" max="19" width="11.5703125" style="2" customWidth="1" outlineLevel="1" collapsed="1"/>
    <col min="20" max="20" width="11.5703125" style="270" hidden="1" customWidth="1" outlineLevel="2"/>
    <col min="21" max="21" width="11.5703125" style="2" customWidth="1" outlineLevel="1" collapsed="1"/>
    <col min="22" max="22" width="11.5703125" style="270" hidden="1" customWidth="1" outlineLevel="2"/>
    <col min="23" max="23" width="11.5703125" style="2" customWidth="1" outlineLevel="1" collapsed="1"/>
    <col min="24" max="24" width="11.5703125" style="270" hidden="1" customWidth="1" outlineLevel="2"/>
    <col min="25" max="25" width="11.5703125" style="2" customWidth="1" outlineLevel="1" collapsed="1"/>
    <col min="26" max="26" width="11.5703125" style="270" hidden="1" customWidth="1" outlineLevel="2"/>
    <col min="27" max="27" width="11.5703125" style="2" customWidth="1" outlineLevel="1" collapsed="1"/>
    <col min="28" max="28" width="11.5703125" style="270" hidden="1" customWidth="1" outlineLevel="4"/>
    <col min="29" max="29" width="11.5703125" style="2" customWidth="1" outlineLevel="1" collapsed="1"/>
    <col min="30" max="30" width="11" style="235" customWidth="1"/>
    <col min="31" max="33" width="11" style="1" bestFit="1" customWidth="1"/>
    <col min="34" max="256" width="8.85546875" style="1"/>
    <col min="257" max="257" width="40" style="1" customWidth="1"/>
    <col min="258" max="258" width="9.42578125" style="1" bestFit="1" customWidth="1"/>
    <col min="259" max="259" width="8.85546875" style="1"/>
    <col min="260" max="260" width="9.42578125" style="1" customWidth="1"/>
    <col min="261" max="261" width="8.85546875" style="1"/>
    <col min="262" max="262" width="10.42578125" style="1" customWidth="1"/>
    <col min="263" max="512" width="8.85546875" style="1"/>
    <col min="513" max="513" width="40" style="1" customWidth="1"/>
    <col min="514" max="514" width="9.42578125" style="1" bestFit="1" customWidth="1"/>
    <col min="515" max="515" width="8.85546875" style="1"/>
    <col min="516" max="516" width="9.42578125" style="1" customWidth="1"/>
    <col min="517" max="517" width="8.85546875" style="1"/>
    <col min="518" max="518" width="10.42578125" style="1" customWidth="1"/>
    <col min="519" max="768" width="8.85546875" style="1"/>
    <col min="769" max="769" width="40" style="1" customWidth="1"/>
    <col min="770" max="770" width="9.42578125" style="1" bestFit="1" customWidth="1"/>
    <col min="771" max="771" width="8.85546875" style="1"/>
    <col min="772" max="772" width="9.42578125" style="1" customWidth="1"/>
    <col min="773" max="773" width="8.85546875" style="1"/>
    <col min="774" max="774" width="10.42578125" style="1" customWidth="1"/>
    <col min="775" max="1024" width="8.85546875" style="1"/>
    <col min="1025" max="1025" width="40" style="1" customWidth="1"/>
    <col min="1026" max="1026" width="9.42578125" style="1" bestFit="1" customWidth="1"/>
    <col min="1027" max="1027" width="8.85546875" style="1"/>
    <col min="1028" max="1028" width="9.42578125" style="1" customWidth="1"/>
    <col min="1029" max="1029" width="8.85546875" style="1"/>
    <col min="1030" max="1030" width="10.42578125" style="1" customWidth="1"/>
    <col min="1031" max="1280" width="8.85546875" style="1"/>
    <col min="1281" max="1281" width="40" style="1" customWidth="1"/>
    <col min="1282" max="1282" width="9.42578125" style="1" bestFit="1" customWidth="1"/>
    <col min="1283" max="1283" width="8.85546875" style="1"/>
    <col min="1284" max="1284" width="9.42578125" style="1" customWidth="1"/>
    <col min="1285" max="1285" width="8.85546875" style="1"/>
    <col min="1286" max="1286" width="10.42578125" style="1" customWidth="1"/>
    <col min="1287" max="1536" width="8.85546875" style="1"/>
    <col min="1537" max="1537" width="40" style="1" customWidth="1"/>
    <col min="1538" max="1538" width="9.42578125" style="1" bestFit="1" customWidth="1"/>
    <col min="1539" max="1539" width="8.85546875" style="1"/>
    <col min="1540" max="1540" width="9.42578125" style="1" customWidth="1"/>
    <col min="1541" max="1541" width="8.85546875" style="1"/>
    <col min="1542" max="1542" width="10.42578125" style="1" customWidth="1"/>
    <col min="1543" max="1792" width="8.85546875" style="1"/>
    <col min="1793" max="1793" width="40" style="1" customWidth="1"/>
    <col min="1794" max="1794" width="9.42578125" style="1" bestFit="1" customWidth="1"/>
    <col min="1795" max="1795" width="8.85546875" style="1"/>
    <col min="1796" max="1796" width="9.42578125" style="1" customWidth="1"/>
    <col min="1797" max="1797" width="8.85546875" style="1"/>
    <col min="1798" max="1798" width="10.42578125" style="1" customWidth="1"/>
    <col min="1799" max="2048" width="8.85546875" style="1"/>
    <col min="2049" max="2049" width="40" style="1" customWidth="1"/>
    <col min="2050" max="2050" width="9.42578125" style="1" bestFit="1" customWidth="1"/>
    <col min="2051" max="2051" width="8.85546875" style="1"/>
    <col min="2052" max="2052" width="9.42578125" style="1" customWidth="1"/>
    <col min="2053" max="2053" width="8.85546875" style="1"/>
    <col min="2054" max="2054" width="10.42578125" style="1" customWidth="1"/>
    <col min="2055" max="2304" width="8.85546875" style="1"/>
    <col min="2305" max="2305" width="40" style="1" customWidth="1"/>
    <col min="2306" max="2306" width="9.42578125" style="1" bestFit="1" customWidth="1"/>
    <col min="2307" max="2307" width="8.85546875" style="1"/>
    <col min="2308" max="2308" width="9.42578125" style="1" customWidth="1"/>
    <col min="2309" max="2309" width="8.85546875" style="1"/>
    <col min="2310" max="2310" width="10.42578125" style="1" customWidth="1"/>
    <col min="2311" max="2560" width="8.85546875" style="1"/>
    <col min="2561" max="2561" width="40" style="1" customWidth="1"/>
    <col min="2562" max="2562" width="9.42578125" style="1" bestFit="1" customWidth="1"/>
    <col min="2563" max="2563" width="8.85546875" style="1"/>
    <col min="2564" max="2564" width="9.42578125" style="1" customWidth="1"/>
    <col min="2565" max="2565" width="8.85546875" style="1"/>
    <col min="2566" max="2566" width="10.42578125" style="1" customWidth="1"/>
    <col min="2567" max="2816" width="8.85546875" style="1"/>
    <col min="2817" max="2817" width="40" style="1" customWidth="1"/>
    <col min="2818" max="2818" width="9.42578125" style="1" bestFit="1" customWidth="1"/>
    <col min="2819" max="2819" width="8.85546875" style="1"/>
    <col min="2820" max="2820" width="9.42578125" style="1" customWidth="1"/>
    <col min="2821" max="2821" width="8.85546875" style="1"/>
    <col min="2822" max="2822" width="10.42578125" style="1" customWidth="1"/>
    <col min="2823" max="3072" width="8.85546875" style="1"/>
    <col min="3073" max="3073" width="40" style="1" customWidth="1"/>
    <col min="3074" max="3074" width="9.42578125" style="1" bestFit="1" customWidth="1"/>
    <col min="3075" max="3075" width="8.85546875" style="1"/>
    <col min="3076" max="3076" width="9.42578125" style="1" customWidth="1"/>
    <col min="3077" max="3077" width="8.85546875" style="1"/>
    <col min="3078" max="3078" width="10.42578125" style="1" customWidth="1"/>
    <col min="3079" max="3328" width="8.85546875" style="1"/>
    <col min="3329" max="3329" width="40" style="1" customWidth="1"/>
    <col min="3330" max="3330" width="9.42578125" style="1" bestFit="1" customWidth="1"/>
    <col min="3331" max="3331" width="8.85546875" style="1"/>
    <col min="3332" max="3332" width="9.42578125" style="1" customWidth="1"/>
    <col min="3333" max="3333" width="8.85546875" style="1"/>
    <col min="3334" max="3334" width="10.42578125" style="1" customWidth="1"/>
    <col min="3335" max="3584" width="8.85546875" style="1"/>
    <col min="3585" max="3585" width="40" style="1" customWidth="1"/>
    <col min="3586" max="3586" width="9.42578125" style="1" bestFit="1" customWidth="1"/>
    <col min="3587" max="3587" width="8.85546875" style="1"/>
    <col min="3588" max="3588" width="9.42578125" style="1" customWidth="1"/>
    <col min="3589" max="3589" width="8.85546875" style="1"/>
    <col min="3590" max="3590" width="10.42578125" style="1" customWidth="1"/>
    <col min="3591" max="3840" width="8.85546875" style="1"/>
    <col min="3841" max="3841" width="40" style="1" customWidth="1"/>
    <col min="3842" max="3842" width="9.42578125" style="1" bestFit="1" customWidth="1"/>
    <col min="3843" max="3843" width="8.85546875" style="1"/>
    <col min="3844" max="3844" width="9.42578125" style="1" customWidth="1"/>
    <col min="3845" max="3845" width="8.85546875" style="1"/>
    <col min="3846" max="3846" width="10.42578125" style="1" customWidth="1"/>
    <col min="3847" max="4096" width="8.85546875" style="1"/>
    <col min="4097" max="4097" width="40" style="1" customWidth="1"/>
    <col min="4098" max="4098" width="9.42578125" style="1" bestFit="1" customWidth="1"/>
    <col min="4099" max="4099" width="8.85546875" style="1"/>
    <col min="4100" max="4100" width="9.42578125" style="1" customWidth="1"/>
    <col min="4101" max="4101" width="8.85546875" style="1"/>
    <col min="4102" max="4102" width="10.42578125" style="1" customWidth="1"/>
    <col min="4103" max="4352" width="8.85546875" style="1"/>
    <col min="4353" max="4353" width="40" style="1" customWidth="1"/>
    <col min="4354" max="4354" width="9.42578125" style="1" bestFit="1" customWidth="1"/>
    <col min="4355" max="4355" width="8.85546875" style="1"/>
    <col min="4356" max="4356" width="9.42578125" style="1" customWidth="1"/>
    <col min="4357" max="4357" width="8.85546875" style="1"/>
    <col min="4358" max="4358" width="10.42578125" style="1" customWidth="1"/>
    <col min="4359" max="4608" width="8.85546875" style="1"/>
    <col min="4609" max="4609" width="40" style="1" customWidth="1"/>
    <col min="4610" max="4610" width="9.42578125" style="1" bestFit="1" customWidth="1"/>
    <col min="4611" max="4611" width="8.85546875" style="1"/>
    <col min="4612" max="4612" width="9.42578125" style="1" customWidth="1"/>
    <col min="4613" max="4613" width="8.85546875" style="1"/>
    <col min="4614" max="4614" width="10.42578125" style="1" customWidth="1"/>
    <col min="4615" max="4864" width="8.85546875" style="1"/>
    <col min="4865" max="4865" width="40" style="1" customWidth="1"/>
    <col min="4866" max="4866" width="9.42578125" style="1" bestFit="1" customWidth="1"/>
    <col min="4867" max="4867" width="8.85546875" style="1"/>
    <col min="4868" max="4868" width="9.42578125" style="1" customWidth="1"/>
    <col min="4869" max="4869" width="8.85546875" style="1"/>
    <col min="4870" max="4870" width="10.42578125" style="1" customWidth="1"/>
    <col min="4871" max="5120" width="8.85546875" style="1"/>
    <col min="5121" max="5121" width="40" style="1" customWidth="1"/>
    <col min="5122" max="5122" width="9.42578125" style="1" bestFit="1" customWidth="1"/>
    <col min="5123" max="5123" width="8.85546875" style="1"/>
    <col min="5124" max="5124" width="9.42578125" style="1" customWidth="1"/>
    <col min="5125" max="5125" width="8.85546875" style="1"/>
    <col min="5126" max="5126" width="10.42578125" style="1" customWidth="1"/>
    <col min="5127" max="5376" width="8.85546875" style="1"/>
    <col min="5377" max="5377" width="40" style="1" customWidth="1"/>
    <col min="5378" max="5378" width="9.42578125" style="1" bestFit="1" customWidth="1"/>
    <col min="5379" max="5379" width="8.85546875" style="1"/>
    <col min="5380" max="5380" width="9.42578125" style="1" customWidth="1"/>
    <col min="5381" max="5381" width="8.85546875" style="1"/>
    <col min="5382" max="5382" width="10.42578125" style="1" customWidth="1"/>
    <col min="5383" max="5632" width="8.85546875" style="1"/>
    <col min="5633" max="5633" width="40" style="1" customWidth="1"/>
    <col min="5634" max="5634" width="9.42578125" style="1" bestFit="1" customWidth="1"/>
    <col min="5635" max="5635" width="8.85546875" style="1"/>
    <col min="5636" max="5636" width="9.42578125" style="1" customWidth="1"/>
    <col min="5637" max="5637" width="8.85546875" style="1"/>
    <col min="5638" max="5638" width="10.42578125" style="1" customWidth="1"/>
    <col min="5639" max="5888" width="8.85546875" style="1"/>
    <col min="5889" max="5889" width="40" style="1" customWidth="1"/>
    <col min="5890" max="5890" width="9.42578125" style="1" bestFit="1" customWidth="1"/>
    <col min="5891" max="5891" width="8.85546875" style="1"/>
    <col min="5892" max="5892" width="9.42578125" style="1" customWidth="1"/>
    <col min="5893" max="5893" width="8.85546875" style="1"/>
    <col min="5894" max="5894" width="10.42578125" style="1" customWidth="1"/>
    <col min="5895" max="6144" width="8.85546875" style="1"/>
    <col min="6145" max="6145" width="40" style="1" customWidth="1"/>
    <col min="6146" max="6146" width="9.42578125" style="1" bestFit="1" customWidth="1"/>
    <col min="6147" max="6147" width="8.85546875" style="1"/>
    <col min="6148" max="6148" width="9.42578125" style="1" customWidth="1"/>
    <col min="6149" max="6149" width="8.85546875" style="1"/>
    <col min="6150" max="6150" width="10.42578125" style="1" customWidth="1"/>
    <col min="6151" max="6400" width="8.85546875" style="1"/>
    <col min="6401" max="6401" width="40" style="1" customWidth="1"/>
    <col min="6402" max="6402" width="9.42578125" style="1" bestFit="1" customWidth="1"/>
    <col min="6403" max="6403" width="8.85546875" style="1"/>
    <col min="6404" max="6404" width="9.42578125" style="1" customWidth="1"/>
    <col min="6405" max="6405" width="8.85546875" style="1"/>
    <col min="6406" max="6406" width="10.42578125" style="1" customWidth="1"/>
    <col min="6407" max="6656" width="8.85546875" style="1"/>
    <col min="6657" max="6657" width="40" style="1" customWidth="1"/>
    <col min="6658" max="6658" width="9.42578125" style="1" bestFit="1" customWidth="1"/>
    <col min="6659" max="6659" width="8.85546875" style="1"/>
    <col min="6660" max="6660" width="9.42578125" style="1" customWidth="1"/>
    <col min="6661" max="6661" width="8.85546875" style="1"/>
    <col min="6662" max="6662" width="10.42578125" style="1" customWidth="1"/>
    <col min="6663" max="6912" width="8.85546875" style="1"/>
    <col min="6913" max="6913" width="40" style="1" customWidth="1"/>
    <col min="6914" max="6914" width="9.42578125" style="1" bestFit="1" customWidth="1"/>
    <col min="6915" max="6915" width="8.85546875" style="1"/>
    <col min="6916" max="6916" width="9.42578125" style="1" customWidth="1"/>
    <col min="6917" max="6917" width="8.85546875" style="1"/>
    <col min="6918" max="6918" width="10.42578125" style="1" customWidth="1"/>
    <col min="6919" max="7168" width="8.85546875" style="1"/>
    <col min="7169" max="7169" width="40" style="1" customWidth="1"/>
    <col min="7170" max="7170" width="9.42578125" style="1" bestFit="1" customWidth="1"/>
    <col min="7171" max="7171" width="8.85546875" style="1"/>
    <col min="7172" max="7172" width="9.42578125" style="1" customWidth="1"/>
    <col min="7173" max="7173" width="8.85546875" style="1"/>
    <col min="7174" max="7174" width="10.42578125" style="1" customWidth="1"/>
    <col min="7175" max="7424" width="8.85546875" style="1"/>
    <col min="7425" max="7425" width="40" style="1" customWidth="1"/>
    <col min="7426" max="7426" width="9.42578125" style="1" bestFit="1" customWidth="1"/>
    <col min="7427" max="7427" width="8.85546875" style="1"/>
    <col min="7428" max="7428" width="9.42578125" style="1" customWidth="1"/>
    <col min="7429" max="7429" width="8.85546875" style="1"/>
    <col min="7430" max="7430" width="10.42578125" style="1" customWidth="1"/>
    <col min="7431" max="7680" width="8.85546875" style="1"/>
    <col min="7681" max="7681" width="40" style="1" customWidth="1"/>
    <col min="7682" max="7682" width="9.42578125" style="1" bestFit="1" customWidth="1"/>
    <col min="7683" max="7683" width="8.85546875" style="1"/>
    <col min="7684" max="7684" width="9.42578125" style="1" customWidth="1"/>
    <col min="7685" max="7685" width="8.85546875" style="1"/>
    <col min="7686" max="7686" width="10.42578125" style="1" customWidth="1"/>
    <col min="7687" max="7936" width="8.85546875" style="1"/>
    <col min="7937" max="7937" width="40" style="1" customWidth="1"/>
    <col min="7938" max="7938" width="9.42578125" style="1" bestFit="1" customWidth="1"/>
    <col min="7939" max="7939" width="8.85546875" style="1"/>
    <col min="7940" max="7940" width="9.42578125" style="1" customWidth="1"/>
    <col min="7941" max="7941" width="8.85546875" style="1"/>
    <col min="7942" max="7942" width="10.42578125" style="1" customWidth="1"/>
    <col min="7943" max="8192" width="8.85546875" style="1"/>
    <col min="8193" max="8193" width="40" style="1" customWidth="1"/>
    <col min="8194" max="8194" width="9.42578125" style="1" bestFit="1" customWidth="1"/>
    <col min="8195" max="8195" width="8.85546875" style="1"/>
    <col min="8196" max="8196" width="9.42578125" style="1" customWidth="1"/>
    <col min="8197" max="8197" width="8.85546875" style="1"/>
    <col min="8198" max="8198" width="10.42578125" style="1" customWidth="1"/>
    <col min="8199" max="8448" width="8.85546875" style="1"/>
    <col min="8449" max="8449" width="40" style="1" customWidth="1"/>
    <col min="8450" max="8450" width="9.42578125" style="1" bestFit="1" customWidth="1"/>
    <col min="8451" max="8451" width="8.85546875" style="1"/>
    <col min="8452" max="8452" width="9.42578125" style="1" customWidth="1"/>
    <col min="8453" max="8453" width="8.85546875" style="1"/>
    <col min="8454" max="8454" width="10.42578125" style="1" customWidth="1"/>
    <col min="8455" max="8704" width="8.85546875" style="1"/>
    <col min="8705" max="8705" width="40" style="1" customWidth="1"/>
    <col min="8706" max="8706" width="9.42578125" style="1" bestFit="1" customWidth="1"/>
    <col min="8707" max="8707" width="8.85546875" style="1"/>
    <col min="8708" max="8708" width="9.42578125" style="1" customWidth="1"/>
    <col min="8709" max="8709" width="8.85546875" style="1"/>
    <col min="8710" max="8710" width="10.42578125" style="1" customWidth="1"/>
    <col min="8711" max="8960" width="8.85546875" style="1"/>
    <col min="8961" max="8961" width="40" style="1" customWidth="1"/>
    <col min="8962" max="8962" width="9.42578125" style="1" bestFit="1" customWidth="1"/>
    <col min="8963" max="8963" width="8.85546875" style="1"/>
    <col min="8964" max="8964" width="9.42578125" style="1" customWidth="1"/>
    <col min="8965" max="8965" width="8.85546875" style="1"/>
    <col min="8966" max="8966" width="10.42578125" style="1" customWidth="1"/>
    <col min="8967" max="9216" width="8.85546875" style="1"/>
    <col min="9217" max="9217" width="40" style="1" customWidth="1"/>
    <col min="9218" max="9218" width="9.42578125" style="1" bestFit="1" customWidth="1"/>
    <col min="9219" max="9219" width="8.85546875" style="1"/>
    <col min="9220" max="9220" width="9.42578125" style="1" customWidth="1"/>
    <col min="9221" max="9221" width="8.85546875" style="1"/>
    <col min="9222" max="9222" width="10.42578125" style="1" customWidth="1"/>
    <col min="9223" max="9472" width="8.85546875" style="1"/>
    <col min="9473" max="9473" width="40" style="1" customWidth="1"/>
    <col min="9474" max="9474" width="9.42578125" style="1" bestFit="1" customWidth="1"/>
    <col min="9475" max="9475" width="8.85546875" style="1"/>
    <col min="9476" max="9476" width="9.42578125" style="1" customWidth="1"/>
    <col min="9477" max="9477" width="8.85546875" style="1"/>
    <col min="9478" max="9478" width="10.42578125" style="1" customWidth="1"/>
    <col min="9479" max="9728" width="8.85546875" style="1"/>
    <col min="9729" max="9729" width="40" style="1" customWidth="1"/>
    <col min="9730" max="9730" width="9.42578125" style="1" bestFit="1" customWidth="1"/>
    <col min="9731" max="9731" width="8.85546875" style="1"/>
    <col min="9732" max="9732" width="9.42578125" style="1" customWidth="1"/>
    <col min="9733" max="9733" width="8.85546875" style="1"/>
    <col min="9734" max="9734" width="10.42578125" style="1" customWidth="1"/>
    <col min="9735" max="9984" width="8.85546875" style="1"/>
    <col min="9985" max="9985" width="40" style="1" customWidth="1"/>
    <col min="9986" max="9986" width="9.42578125" style="1" bestFit="1" customWidth="1"/>
    <col min="9987" max="9987" width="8.85546875" style="1"/>
    <col min="9988" max="9988" width="9.42578125" style="1" customWidth="1"/>
    <col min="9989" max="9989" width="8.85546875" style="1"/>
    <col min="9990" max="9990" width="10.42578125" style="1" customWidth="1"/>
    <col min="9991" max="10240" width="8.85546875" style="1"/>
    <col min="10241" max="10241" width="40" style="1" customWidth="1"/>
    <col min="10242" max="10242" width="9.42578125" style="1" bestFit="1" customWidth="1"/>
    <col min="10243" max="10243" width="8.85546875" style="1"/>
    <col min="10244" max="10244" width="9.42578125" style="1" customWidth="1"/>
    <col min="10245" max="10245" width="8.85546875" style="1"/>
    <col min="10246" max="10246" width="10.42578125" style="1" customWidth="1"/>
    <col min="10247" max="10496" width="8.85546875" style="1"/>
    <col min="10497" max="10497" width="40" style="1" customWidth="1"/>
    <col min="10498" max="10498" width="9.42578125" style="1" bestFit="1" customWidth="1"/>
    <col min="10499" max="10499" width="8.85546875" style="1"/>
    <col min="10500" max="10500" width="9.42578125" style="1" customWidth="1"/>
    <col min="10501" max="10501" width="8.85546875" style="1"/>
    <col min="10502" max="10502" width="10.42578125" style="1" customWidth="1"/>
    <col min="10503" max="10752" width="8.85546875" style="1"/>
    <col min="10753" max="10753" width="40" style="1" customWidth="1"/>
    <col min="10754" max="10754" width="9.42578125" style="1" bestFit="1" customWidth="1"/>
    <col min="10755" max="10755" width="8.85546875" style="1"/>
    <col min="10756" max="10756" width="9.42578125" style="1" customWidth="1"/>
    <col min="10757" max="10757" width="8.85546875" style="1"/>
    <col min="10758" max="10758" width="10.42578125" style="1" customWidth="1"/>
    <col min="10759" max="11008" width="8.85546875" style="1"/>
    <col min="11009" max="11009" width="40" style="1" customWidth="1"/>
    <col min="11010" max="11010" width="9.42578125" style="1" bestFit="1" customWidth="1"/>
    <col min="11011" max="11011" width="8.85546875" style="1"/>
    <col min="11012" max="11012" width="9.42578125" style="1" customWidth="1"/>
    <col min="11013" max="11013" width="8.85546875" style="1"/>
    <col min="11014" max="11014" width="10.42578125" style="1" customWidth="1"/>
    <col min="11015" max="11264" width="8.85546875" style="1"/>
    <col min="11265" max="11265" width="40" style="1" customWidth="1"/>
    <col min="11266" max="11266" width="9.42578125" style="1" bestFit="1" customWidth="1"/>
    <col min="11267" max="11267" width="8.85546875" style="1"/>
    <col min="11268" max="11268" width="9.42578125" style="1" customWidth="1"/>
    <col min="11269" max="11269" width="8.85546875" style="1"/>
    <col min="11270" max="11270" width="10.42578125" style="1" customWidth="1"/>
    <col min="11271" max="11520" width="8.85546875" style="1"/>
    <col min="11521" max="11521" width="40" style="1" customWidth="1"/>
    <col min="11522" max="11522" width="9.42578125" style="1" bestFit="1" customWidth="1"/>
    <col min="11523" max="11523" width="8.85546875" style="1"/>
    <col min="11524" max="11524" width="9.42578125" style="1" customWidth="1"/>
    <col min="11525" max="11525" width="8.85546875" style="1"/>
    <col min="11526" max="11526" width="10.42578125" style="1" customWidth="1"/>
    <col min="11527" max="11776" width="8.85546875" style="1"/>
    <col min="11777" max="11777" width="40" style="1" customWidth="1"/>
    <col min="11778" max="11778" width="9.42578125" style="1" bestFit="1" customWidth="1"/>
    <col min="11779" max="11779" width="8.85546875" style="1"/>
    <col min="11780" max="11780" width="9.42578125" style="1" customWidth="1"/>
    <col min="11781" max="11781" width="8.85546875" style="1"/>
    <col min="11782" max="11782" width="10.42578125" style="1" customWidth="1"/>
    <col min="11783" max="12032" width="8.85546875" style="1"/>
    <col min="12033" max="12033" width="40" style="1" customWidth="1"/>
    <col min="12034" max="12034" width="9.42578125" style="1" bestFit="1" customWidth="1"/>
    <col min="12035" max="12035" width="8.85546875" style="1"/>
    <col min="12036" max="12036" width="9.42578125" style="1" customWidth="1"/>
    <col min="12037" max="12037" width="8.85546875" style="1"/>
    <col min="12038" max="12038" width="10.42578125" style="1" customWidth="1"/>
    <col min="12039" max="12288" width="8.85546875" style="1"/>
    <col min="12289" max="12289" width="40" style="1" customWidth="1"/>
    <col min="12290" max="12290" width="9.42578125" style="1" bestFit="1" customWidth="1"/>
    <col min="12291" max="12291" width="8.85546875" style="1"/>
    <col min="12292" max="12292" width="9.42578125" style="1" customWidth="1"/>
    <col min="12293" max="12293" width="8.85546875" style="1"/>
    <col min="12294" max="12294" width="10.42578125" style="1" customWidth="1"/>
    <col min="12295" max="12544" width="8.85546875" style="1"/>
    <col min="12545" max="12545" width="40" style="1" customWidth="1"/>
    <col min="12546" max="12546" width="9.42578125" style="1" bestFit="1" customWidth="1"/>
    <col min="12547" max="12547" width="8.85546875" style="1"/>
    <col min="12548" max="12548" width="9.42578125" style="1" customWidth="1"/>
    <col min="12549" max="12549" width="8.85546875" style="1"/>
    <col min="12550" max="12550" width="10.42578125" style="1" customWidth="1"/>
    <col min="12551" max="12800" width="8.85546875" style="1"/>
    <col min="12801" max="12801" width="40" style="1" customWidth="1"/>
    <col min="12802" max="12802" width="9.42578125" style="1" bestFit="1" customWidth="1"/>
    <col min="12803" max="12803" width="8.85546875" style="1"/>
    <col min="12804" max="12804" width="9.42578125" style="1" customWidth="1"/>
    <col min="12805" max="12805" width="8.85546875" style="1"/>
    <col min="12806" max="12806" width="10.42578125" style="1" customWidth="1"/>
    <col min="12807" max="13056" width="8.85546875" style="1"/>
    <col min="13057" max="13057" width="40" style="1" customWidth="1"/>
    <col min="13058" max="13058" width="9.42578125" style="1" bestFit="1" customWidth="1"/>
    <col min="13059" max="13059" width="8.85546875" style="1"/>
    <col min="13060" max="13060" width="9.42578125" style="1" customWidth="1"/>
    <col min="13061" max="13061" width="8.85546875" style="1"/>
    <col min="13062" max="13062" width="10.42578125" style="1" customWidth="1"/>
    <col min="13063" max="13312" width="8.85546875" style="1"/>
    <col min="13313" max="13313" width="40" style="1" customWidth="1"/>
    <col min="13314" max="13314" width="9.42578125" style="1" bestFit="1" customWidth="1"/>
    <col min="13315" max="13315" width="8.85546875" style="1"/>
    <col min="13316" max="13316" width="9.42578125" style="1" customWidth="1"/>
    <col min="13317" max="13317" width="8.85546875" style="1"/>
    <col min="13318" max="13318" width="10.42578125" style="1" customWidth="1"/>
    <col min="13319" max="13568" width="8.85546875" style="1"/>
    <col min="13569" max="13569" width="40" style="1" customWidth="1"/>
    <col min="13570" max="13570" width="9.42578125" style="1" bestFit="1" customWidth="1"/>
    <col min="13571" max="13571" width="8.85546875" style="1"/>
    <col min="13572" max="13572" width="9.42578125" style="1" customWidth="1"/>
    <col min="13573" max="13573" width="8.85546875" style="1"/>
    <col min="13574" max="13574" width="10.42578125" style="1" customWidth="1"/>
    <col min="13575" max="13824" width="8.85546875" style="1"/>
    <col min="13825" max="13825" width="40" style="1" customWidth="1"/>
    <col min="13826" max="13826" width="9.42578125" style="1" bestFit="1" customWidth="1"/>
    <col min="13827" max="13827" width="8.85546875" style="1"/>
    <col min="13828" max="13828" width="9.42578125" style="1" customWidth="1"/>
    <col min="13829" max="13829" width="8.85546875" style="1"/>
    <col min="13830" max="13830" width="10.42578125" style="1" customWidth="1"/>
    <col min="13831" max="14080" width="8.85546875" style="1"/>
    <col min="14081" max="14081" width="40" style="1" customWidth="1"/>
    <col min="14082" max="14082" width="9.42578125" style="1" bestFit="1" customWidth="1"/>
    <col min="14083" max="14083" width="8.85546875" style="1"/>
    <col min="14084" max="14084" width="9.42578125" style="1" customWidth="1"/>
    <col min="14085" max="14085" width="8.85546875" style="1"/>
    <col min="14086" max="14086" width="10.42578125" style="1" customWidth="1"/>
    <col min="14087" max="14336" width="8.85546875" style="1"/>
    <col min="14337" max="14337" width="40" style="1" customWidth="1"/>
    <col min="14338" max="14338" width="9.42578125" style="1" bestFit="1" customWidth="1"/>
    <col min="14339" max="14339" width="8.85546875" style="1"/>
    <col min="14340" max="14340" width="9.42578125" style="1" customWidth="1"/>
    <col min="14341" max="14341" width="8.85546875" style="1"/>
    <col min="14342" max="14342" width="10.42578125" style="1" customWidth="1"/>
    <col min="14343" max="14592" width="8.85546875" style="1"/>
    <col min="14593" max="14593" width="40" style="1" customWidth="1"/>
    <col min="14594" max="14594" width="9.42578125" style="1" bestFit="1" customWidth="1"/>
    <col min="14595" max="14595" width="8.85546875" style="1"/>
    <col min="14596" max="14596" width="9.42578125" style="1" customWidth="1"/>
    <col min="14597" max="14597" width="8.85546875" style="1"/>
    <col min="14598" max="14598" width="10.42578125" style="1" customWidth="1"/>
    <col min="14599" max="14848" width="8.85546875" style="1"/>
    <col min="14849" max="14849" width="40" style="1" customWidth="1"/>
    <col min="14850" max="14850" width="9.42578125" style="1" bestFit="1" customWidth="1"/>
    <col min="14851" max="14851" width="8.85546875" style="1"/>
    <col min="14852" max="14852" width="9.42578125" style="1" customWidth="1"/>
    <col min="14853" max="14853" width="8.85546875" style="1"/>
    <col min="14854" max="14854" width="10.42578125" style="1" customWidth="1"/>
    <col min="14855" max="15104" width="8.85546875" style="1"/>
    <col min="15105" max="15105" width="40" style="1" customWidth="1"/>
    <col min="15106" max="15106" width="9.42578125" style="1" bestFit="1" customWidth="1"/>
    <col min="15107" max="15107" width="8.85546875" style="1"/>
    <col min="15108" max="15108" width="9.42578125" style="1" customWidth="1"/>
    <col min="15109" max="15109" width="8.85546875" style="1"/>
    <col min="15110" max="15110" width="10.42578125" style="1" customWidth="1"/>
    <col min="15111" max="15360" width="8.85546875" style="1"/>
    <col min="15361" max="15361" width="40" style="1" customWidth="1"/>
    <col min="15362" max="15362" width="9.42578125" style="1" bestFit="1" customWidth="1"/>
    <col min="15363" max="15363" width="8.85546875" style="1"/>
    <col min="15364" max="15364" width="9.42578125" style="1" customWidth="1"/>
    <col min="15365" max="15365" width="8.85546875" style="1"/>
    <col min="15366" max="15366" width="10.42578125" style="1" customWidth="1"/>
    <col min="15367" max="15616" width="8.85546875" style="1"/>
    <col min="15617" max="15617" width="40" style="1" customWidth="1"/>
    <col min="15618" max="15618" width="9.42578125" style="1" bestFit="1" customWidth="1"/>
    <col min="15619" max="15619" width="8.85546875" style="1"/>
    <col min="15620" max="15620" width="9.42578125" style="1" customWidth="1"/>
    <col min="15621" max="15621" width="8.85546875" style="1"/>
    <col min="15622" max="15622" width="10.42578125" style="1" customWidth="1"/>
    <col min="15623" max="15872" width="8.85546875" style="1"/>
    <col min="15873" max="15873" width="40" style="1" customWidth="1"/>
    <col min="15874" max="15874" width="9.42578125" style="1" bestFit="1" customWidth="1"/>
    <col min="15875" max="15875" width="8.85546875" style="1"/>
    <col min="15876" max="15876" width="9.42578125" style="1" customWidth="1"/>
    <col min="15877" max="15877" width="8.85546875" style="1"/>
    <col min="15878" max="15878" width="10.42578125" style="1" customWidth="1"/>
    <col min="15879" max="16128" width="8.85546875" style="1"/>
    <col min="16129" max="16129" width="40" style="1" customWidth="1"/>
    <col min="16130" max="16130" width="9.42578125" style="1" bestFit="1" customWidth="1"/>
    <col min="16131" max="16131" width="8.85546875" style="1"/>
    <col min="16132" max="16132" width="9.42578125" style="1" customWidth="1"/>
    <col min="16133" max="16133" width="8.85546875" style="1"/>
    <col min="16134" max="16134" width="10.42578125" style="1" customWidth="1"/>
    <col min="16135" max="16383" width="8.85546875" style="1"/>
    <col min="16384" max="16384" width="8.85546875" style="1" customWidth="1"/>
  </cols>
  <sheetData>
    <row r="1" spans="1:33" ht="23.25" x14ac:dyDescent="0.35">
      <c r="A1" s="7" t="s">
        <v>0</v>
      </c>
      <c r="B1" s="61"/>
      <c r="C1" s="4"/>
      <c r="D1" s="4"/>
      <c r="E1" s="4"/>
      <c r="G1" s="62"/>
      <c r="I1" s="62"/>
      <c r="K1" s="62"/>
      <c r="M1" s="62"/>
      <c r="O1" s="62"/>
      <c r="Q1" s="62"/>
      <c r="S1" s="62"/>
      <c r="U1" s="62"/>
      <c r="W1" s="62"/>
      <c r="Y1" s="62"/>
      <c r="AA1" s="62"/>
      <c r="AC1" s="62"/>
      <c r="AD1" s="270"/>
    </row>
    <row r="2" spans="1:33" ht="15" thickBot="1" x14ac:dyDescent="0.25">
      <c r="A2" s="173" t="s">
        <v>244</v>
      </c>
      <c r="B2" s="173"/>
      <c r="C2" s="173"/>
      <c r="D2" s="173"/>
      <c r="E2" s="173"/>
      <c r="F2" s="271"/>
      <c r="G2" s="63"/>
      <c r="H2" s="271"/>
      <c r="I2" s="63"/>
      <c r="J2" s="271"/>
      <c r="K2" s="63"/>
      <c r="L2" s="271"/>
      <c r="M2" s="63"/>
      <c r="N2" s="271"/>
      <c r="O2" s="63"/>
      <c r="P2" s="271"/>
      <c r="Q2" s="63"/>
      <c r="R2" s="271"/>
      <c r="S2" s="63"/>
      <c r="T2" s="271"/>
      <c r="U2" s="63"/>
      <c r="V2" s="271"/>
      <c r="W2" s="63"/>
      <c r="X2" s="271"/>
      <c r="Y2" s="63"/>
      <c r="Z2" s="271"/>
      <c r="AA2" s="63"/>
      <c r="AB2" s="271"/>
      <c r="AC2" s="63"/>
      <c r="AD2" s="271"/>
    </row>
    <row r="3" spans="1:33" ht="15" x14ac:dyDescent="0.25">
      <c r="A3" s="173"/>
      <c r="B3" s="173"/>
      <c r="C3" s="173"/>
      <c r="D3" s="173"/>
      <c r="E3" s="173"/>
      <c r="F3" s="271"/>
      <c r="G3" s="63"/>
      <c r="H3" s="271"/>
      <c r="I3" s="63"/>
      <c r="J3" s="271"/>
      <c r="K3" s="63"/>
      <c r="L3" s="271"/>
      <c r="M3" s="63"/>
      <c r="N3" s="271"/>
      <c r="O3" s="63"/>
      <c r="P3" s="271"/>
      <c r="Q3" s="63"/>
      <c r="R3" s="271"/>
      <c r="S3" s="63"/>
      <c r="T3" s="271"/>
      <c r="U3" s="63"/>
      <c r="V3" s="271"/>
      <c r="W3" s="63"/>
      <c r="X3" s="271"/>
      <c r="Y3" s="63"/>
      <c r="Z3" s="271"/>
      <c r="AA3" s="63"/>
      <c r="AB3" s="271"/>
      <c r="AC3" s="63"/>
      <c r="AD3" s="287" t="s">
        <v>282</v>
      </c>
      <c r="AE3" s="174" t="s">
        <v>278</v>
      </c>
      <c r="AF3" s="175"/>
      <c r="AG3" s="176"/>
    </row>
    <row r="4" spans="1:33" s="6" customFormat="1" ht="36" customHeight="1" x14ac:dyDescent="0.2">
      <c r="A4" s="64" t="s">
        <v>1</v>
      </c>
      <c r="B4" s="65" t="s">
        <v>2</v>
      </c>
      <c r="C4" s="250" t="s">
        <v>211</v>
      </c>
      <c r="D4" s="236" t="s">
        <v>4</v>
      </c>
      <c r="E4" s="250" t="s">
        <v>5</v>
      </c>
      <c r="F4" s="236" t="s">
        <v>6</v>
      </c>
      <c r="G4" s="250" t="s">
        <v>7</v>
      </c>
      <c r="H4" s="236" t="s">
        <v>8</v>
      </c>
      <c r="I4" s="250" t="s">
        <v>9</v>
      </c>
      <c r="J4" s="236" t="s">
        <v>10</v>
      </c>
      <c r="K4" s="250" t="s">
        <v>11</v>
      </c>
      <c r="L4" s="236" t="s">
        <v>12</v>
      </c>
      <c r="M4" s="250" t="s">
        <v>13</v>
      </c>
      <c r="N4" s="236" t="s">
        <v>14</v>
      </c>
      <c r="O4" s="250" t="s">
        <v>15</v>
      </c>
      <c r="P4" s="236" t="s">
        <v>16</v>
      </c>
      <c r="Q4" s="250" t="s">
        <v>17</v>
      </c>
      <c r="R4" s="236" t="s">
        <v>18</v>
      </c>
      <c r="S4" s="250" t="s">
        <v>19</v>
      </c>
      <c r="T4" s="236" t="s">
        <v>20</v>
      </c>
      <c r="U4" s="250" t="s">
        <v>21</v>
      </c>
      <c r="V4" s="236" t="s">
        <v>22</v>
      </c>
      <c r="W4" s="250" t="s">
        <v>23</v>
      </c>
      <c r="X4" s="236" t="s">
        <v>24</v>
      </c>
      <c r="Y4" s="250" t="s">
        <v>25</v>
      </c>
      <c r="Z4" s="236" t="s">
        <v>26</v>
      </c>
      <c r="AA4" s="250" t="s">
        <v>27</v>
      </c>
      <c r="AB4" s="236" t="s">
        <v>28</v>
      </c>
      <c r="AC4" s="250" t="s">
        <v>285</v>
      </c>
      <c r="AD4" s="236" t="s">
        <v>30</v>
      </c>
      <c r="AE4" s="169" t="s">
        <v>279</v>
      </c>
      <c r="AF4" s="169" t="s">
        <v>280</v>
      </c>
      <c r="AG4" s="169" t="s">
        <v>281</v>
      </c>
    </row>
    <row r="5" spans="1:33" ht="25.35" customHeight="1" x14ac:dyDescent="0.25">
      <c r="A5" s="66" t="s">
        <v>31</v>
      </c>
      <c r="B5" s="67"/>
      <c r="C5" s="251"/>
      <c r="D5" s="237"/>
      <c r="E5" s="251"/>
      <c r="F5" s="237"/>
      <c r="G5" s="251"/>
      <c r="H5" s="237"/>
      <c r="I5" s="251"/>
      <c r="J5" s="237"/>
      <c r="K5" s="251"/>
      <c r="L5" s="237"/>
      <c r="M5" s="251"/>
      <c r="N5" s="237"/>
      <c r="O5" s="251"/>
      <c r="P5" s="237"/>
      <c r="Q5" s="251"/>
      <c r="R5" s="237"/>
      <c r="S5" s="251"/>
      <c r="T5" s="237"/>
      <c r="U5" s="251"/>
      <c r="V5" s="237"/>
      <c r="W5" s="251"/>
      <c r="X5" s="237"/>
      <c r="Y5" s="251"/>
      <c r="Z5" s="237"/>
      <c r="AA5" s="251"/>
      <c r="AB5" s="237"/>
      <c r="AC5" s="251"/>
      <c r="AD5" s="237"/>
      <c r="AE5" s="170">
        <v>45777</v>
      </c>
      <c r="AF5" s="170">
        <v>45868</v>
      </c>
      <c r="AG5" s="170">
        <v>45960</v>
      </c>
    </row>
    <row r="6" spans="1:33" s="68" customFormat="1" ht="15.75" x14ac:dyDescent="0.25">
      <c r="A6" s="66" t="s">
        <v>32</v>
      </c>
      <c r="B6" s="67"/>
      <c r="C6" s="252"/>
      <c r="D6" s="234"/>
      <c r="E6" s="252"/>
      <c r="F6" s="234"/>
      <c r="G6" s="252"/>
      <c r="H6" s="234"/>
      <c r="I6" s="252"/>
      <c r="J6" s="234"/>
      <c r="K6" s="252"/>
      <c r="L6" s="234"/>
      <c r="M6" s="252"/>
      <c r="N6" s="234"/>
      <c r="O6" s="252"/>
      <c r="P6" s="234"/>
      <c r="Q6" s="252"/>
      <c r="R6" s="234"/>
      <c r="S6" s="252"/>
      <c r="T6" s="234"/>
      <c r="U6" s="252"/>
      <c r="V6" s="234"/>
      <c r="W6" s="252"/>
      <c r="X6" s="234"/>
      <c r="Y6" s="252"/>
      <c r="Z6" s="234"/>
      <c r="AA6" s="252"/>
      <c r="AB6" s="234"/>
      <c r="AC6" s="252">
        <f>SUM(E6,G6,I6,K6,M6,O6,Q6,S6,U6,W6,Y6,AA6)</f>
        <v>0</v>
      </c>
      <c r="AD6" s="234">
        <f>SUM(F6,H6,J6,L6,N6,P6,R6,T6,V6,X6,Z6,AB6)</f>
        <v>0</v>
      </c>
      <c r="AE6" s="282">
        <f>SUM(F6+H6+J6)</f>
        <v>0</v>
      </c>
      <c r="AF6" s="282">
        <f>AE6+L6+N6+P6</f>
        <v>0</v>
      </c>
      <c r="AG6" s="282">
        <f>AF6+R6+T6+V6</f>
        <v>0</v>
      </c>
    </row>
    <row r="7" spans="1:33" s="68" customFormat="1" ht="15.75" x14ac:dyDescent="0.25">
      <c r="A7" s="66" t="s">
        <v>33</v>
      </c>
      <c r="B7" s="67"/>
      <c r="C7" s="252">
        <f>SUM(C8,C12,C16,C23,C24)</f>
        <v>0</v>
      </c>
      <c r="D7" s="234">
        <f t="shared" ref="D7:AB7" si="0">SUM(D8,D12,D16,D23,D24)</f>
        <v>0</v>
      </c>
      <c r="E7" s="252">
        <f t="shared" si="0"/>
        <v>0</v>
      </c>
      <c r="F7" s="234">
        <f t="shared" si="0"/>
        <v>0</v>
      </c>
      <c r="G7" s="252">
        <f t="shared" si="0"/>
        <v>0</v>
      </c>
      <c r="H7" s="234">
        <f t="shared" si="0"/>
        <v>0</v>
      </c>
      <c r="I7" s="252">
        <f t="shared" si="0"/>
        <v>0</v>
      </c>
      <c r="J7" s="234">
        <f t="shared" si="0"/>
        <v>0</v>
      </c>
      <c r="K7" s="252">
        <f t="shared" si="0"/>
        <v>0</v>
      </c>
      <c r="L7" s="234">
        <f t="shared" si="0"/>
        <v>0</v>
      </c>
      <c r="M7" s="252">
        <f t="shared" si="0"/>
        <v>0</v>
      </c>
      <c r="N7" s="234">
        <f t="shared" si="0"/>
        <v>0</v>
      </c>
      <c r="O7" s="252">
        <f t="shared" si="0"/>
        <v>0</v>
      </c>
      <c r="P7" s="234">
        <f t="shared" si="0"/>
        <v>0</v>
      </c>
      <c r="Q7" s="252">
        <f t="shared" si="0"/>
        <v>0</v>
      </c>
      <c r="R7" s="234">
        <f t="shared" si="0"/>
        <v>0</v>
      </c>
      <c r="S7" s="252">
        <f t="shared" si="0"/>
        <v>0</v>
      </c>
      <c r="T7" s="234">
        <f t="shared" si="0"/>
        <v>0</v>
      </c>
      <c r="U7" s="252">
        <f t="shared" si="0"/>
        <v>0</v>
      </c>
      <c r="V7" s="234">
        <f t="shared" si="0"/>
        <v>0</v>
      </c>
      <c r="W7" s="252">
        <f t="shared" si="0"/>
        <v>0</v>
      </c>
      <c r="X7" s="234">
        <f t="shared" si="0"/>
        <v>0</v>
      </c>
      <c r="Y7" s="252">
        <f t="shared" si="0"/>
        <v>0</v>
      </c>
      <c r="Z7" s="234">
        <f t="shared" si="0"/>
        <v>0</v>
      </c>
      <c r="AA7" s="252">
        <f t="shared" si="0"/>
        <v>0</v>
      </c>
      <c r="AB7" s="234">
        <f t="shared" si="0"/>
        <v>0</v>
      </c>
      <c r="AC7" s="252">
        <f t="shared" ref="AC7:AD68" si="1">SUM(E7,G7,I7,K7,M7,O7,Q7,S7,U7,W7,Y7,AA7)</f>
        <v>0</v>
      </c>
      <c r="AD7" s="234">
        <f t="shared" si="1"/>
        <v>0</v>
      </c>
      <c r="AE7" s="282">
        <f t="shared" ref="AE7:AE53" si="2">SUM(F7+H7+J7)</f>
        <v>0</v>
      </c>
      <c r="AF7" s="282">
        <f>AE7+L7+N7+P7</f>
        <v>0</v>
      </c>
      <c r="AG7" s="282">
        <f>AF7+R7+T7+V7</f>
        <v>0</v>
      </c>
    </row>
    <row r="8" spans="1:33" x14ac:dyDescent="0.2">
      <c r="A8" s="69" t="s">
        <v>34</v>
      </c>
      <c r="B8" s="70"/>
      <c r="C8" s="253">
        <f>SUM(C9:C11)</f>
        <v>0</v>
      </c>
      <c r="D8" s="238">
        <f t="shared" ref="D8" si="3">SUM(D9:D11)</f>
        <v>0</v>
      </c>
      <c r="E8" s="253">
        <f t="shared" ref="E8:AB8" si="4">SUM(E9:E11)</f>
        <v>0</v>
      </c>
      <c r="F8" s="238">
        <f t="shared" si="4"/>
        <v>0</v>
      </c>
      <c r="G8" s="253">
        <f t="shared" si="4"/>
        <v>0</v>
      </c>
      <c r="H8" s="238">
        <f t="shared" si="4"/>
        <v>0</v>
      </c>
      <c r="I8" s="253">
        <f t="shared" si="4"/>
        <v>0</v>
      </c>
      <c r="J8" s="238">
        <f t="shared" si="4"/>
        <v>0</v>
      </c>
      <c r="K8" s="253">
        <f t="shared" si="4"/>
        <v>0</v>
      </c>
      <c r="L8" s="238">
        <f t="shared" si="4"/>
        <v>0</v>
      </c>
      <c r="M8" s="253">
        <f t="shared" si="4"/>
        <v>0</v>
      </c>
      <c r="N8" s="238">
        <f t="shared" si="4"/>
        <v>0</v>
      </c>
      <c r="O8" s="253">
        <f t="shared" si="4"/>
        <v>0</v>
      </c>
      <c r="P8" s="238">
        <f t="shared" si="4"/>
        <v>0</v>
      </c>
      <c r="Q8" s="253">
        <f t="shared" si="4"/>
        <v>0</v>
      </c>
      <c r="R8" s="238">
        <f t="shared" si="4"/>
        <v>0</v>
      </c>
      <c r="S8" s="253">
        <f t="shared" si="4"/>
        <v>0</v>
      </c>
      <c r="T8" s="238">
        <f t="shared" si="4"/>
        <v>0</v>
      </c>
      <c r="U8" s="253">
        <f t="shared" si="4"/>
        <v>0</v>
      </c>
      <c r="V8" s="238">
        <f t="shared" si="4"/>
        <v>0</v>
      </c>
      <c r="W8" s="253">
        <f t="shared" si="4"/>
        <v>0</v>
      </c>
      <c r="X8" s="238">
        <f t="shared" si="4"/>
        <v>0</v>
      </c>
      <c r="Y8" s="253">
        <f t="shared" si="4"/>
        <v>0</v>
      </c>
      <c r="Z8" s="238">
        <f t="shared" si="4"/>
        <v>0</v>
      </c>
      <c r="AA8" s="253">
        <f t="shared" si="4"/>
        <v>0</v>
      </c>
      <c r="AB8" s="238">
        <f t="shared" si="4"/>
        <v>0</v>
      </c>
      <c r="AC8" s="253">
        <f>SUM(E8,G8,I8,K8,M8,O8,Q8,S8,U8,W8,Y8,AA8)</f>
        <v>0</v>
      </c>
      <c r="AD8" s="238">
        <f>SUM(F8,H8,J8,L8,N8,P8,R8,T8,V8,X8,Z8,AB8)</f>
        <v>0</v>
      </c>
      <c r="AE8" s="283">
        <f t="shared" si="2"/>
        <v>0</v>
      </c>
      <c r="AF8" s="284">
        <f t="shared" ref="AF8:AF71" si="5">AE8+L8+N8+P8</f>
        <v>0</v>
      </c>
      <c r="AG8" s="284">
        <f t="shared" ref="AG8:AG71" si="6">AF8+R8+T8+V8</f>
        <v>0</v>
      </c>
    </row>
    <row r="9" spans="1:33" ht="14.45" customHeight="1" x14ac:dyDescent="0.2">
      <c r="A9" s="71" t="s">
        <v>35</v>
      </c>
      <c r="B9" s="72"/>
      <c r="C9" s="254"/>
      <c r="D9" s="239"/>
      <c r="E9" s="254"/>
      <c r="F9" s="239"/>
      <c r="G9" s="254"/>
      <c r="H9" s="239"/>
      <c r="I9" s="254"/>
      <c r="J9" s="239"/>
      <c r="K9" s="254"/>
      <c r="L9" s="239"/>
      <c r="M9" s="254"/>
      <c r="N9" s="239"/>
      <c r="O9" s="254"/>
      <c r="P9" s="239"/>
      <c r="Q9" s="254"/>
      <c r="R9" s="239"/>
      <c r="S9" s="254"/>
      <c r="T9" s="239"/>
      <c r="U9" s="254"/>
      <c r="V9" s="239"/>
      <c r="W9" s="254"/>
      <c r="X9" s="239"/>
      <c r="Y9" s="254"/>
      <c r="Z9" s="239"/>
      <c r="AA9" s="254"/>
      <c r="AB9" s="239"/>
      <c r="AC9" s="254">
        <f>SUM(E9,G9,I9,K9,M9,O9,Q9,S9,U9,W9,Y9,AA9)</f>
        <v>0</v>
      </c>
      <c r="AD9" s="239">
        <f>SUM(F9,H9,J9,L9,N9,P9,R9,T9,V9,X9,Z9,AB9)</f>
        <v>0</v>
      </c>
      <c r="AE9" s="283">
        <f t="shared" si="2"/>
        <v>0</v>
      </c>
      <c r="AF9" s="284">
        <f t="shared" si="5"/>
        <v>0</v>
      </c>
      <c r="AG9" s="284">
        <f t="shared" si="6"/>
        <v>0</v>
      </c>
    </row>
    <row r="10" spans="1:33" x14ac:dyDescent="0.2">
      <c r="A10" s="71" t="s">
        <v>36</v>
      </c>
      <c r="B10" s="72"/>
      <c r="C10" s="254"/>
      <c r="D10" s="239"/>
      <c r="E10" s="254"/>
      <c r="F10" s="239"/>
      <c r="G10" s="254"/>
      <c r="H10" s="239"/>
      <c r="I10" s="254"/>
      <c r="J10" s="239"/>
      <c r="K10" s="254"/>
      <c r="L10" s="239"/>
      <c r="M10" s="254"/>
      <c r="N10" s="239"/>
      <c r="O10" s="254"/>
      <c r="P10" s="239"/>
      <c r="Q10" s="254"/>
      <c r="R10" s="239"/>
      <c r="S10" s="254"/>
      <c r="T10" s="239"/>
      <c r="U10" s="254"/>
      <c r="V10" s="239"/>
      <c r="W10" s="254"/>
      <c r="X10" s="239"/>
      <c r="Y10" s="254"/>
      <c r="Z10" s="239"/>
      <c r="AA10" s="254"/>
      <c r="AB10" s="239"/>
      <c r="AC10" s="254">
        <f t="shared" si="1"/>
        <v>0</v>
      </c>
      <c r="AD10" s="239">
        <f t="shared" si="1"/>
        <v>0</v>
      </c>
      <c r="AE10" s="283">
        <f t="shared" si="2"/>
        <v>0</v>
      </c>
      <c r="AF10" s="284">
        <f t="shared" si="5"/>
        <v>0</v>
      </c>
      <c r="AG10" s="284">
        <f t="shared" si="6"/>
        <v>0</v>
      </c>
    </row>
    <row r="11" spans="1:33" x14ac:dyDescent="0.2">
      <c r="A11" s="71" t="s">
        <v>37</v>
      </c>
      <c r="B11" s="72"/>
      <c r="C11" s="254"/>
      <c r="D11" s="239"/>
      <c r="E11" s="254"/>
      <c r="F11" s="239"/>
      <c r="G11" s="254"/>
      <c r="H11" s="239"/>
      <c r="I11" s="254"/>
      <c r="J11" s="239"/>
      <c r="K11" s="254"/>
      <c r="L11" s="239"/>
      <c r="M11" s="254"/>
      <c r="N11" s="239"/>
      <c r="O11" s="254"/>
      <c r="P11" s="239"/>
      <c r="Q11" s="254"/>
      <c r="R11" s="239"/>
      <c r="S11" s="254"/>
      <c r="T11" s="239"/>
      <c r="U11" s="254"/>
      <c r="V11" s="239"/>
      <c r="W11" s="254"/>
      <c r="X11" s="239"/>
      <c r="Y11" s="254"/>
      <c r="Z11" s="239"/>
      <c r="AA11" s="254"/>
      <c r="AB11" s="239"/>
      <c r="AC11" s="254">
        <f t="shared" si="1"/>
        <v>0</v>
      </c>
      <c r="AD11" s="239">
        <f t="shared" si="1"/>
        <v>0</v>
      </c>
      <c r="AE11" s="283">
        <f t="shared" si="2"/>
        <v>0</v>
      </c>
      <c r="AF11" s="284">
        <f t="shared" si="5"/>
        <v>0</v>
      </c>
      <c r="AG11" s="284">
        <f t="shared" si="6"/>
        <v>0</v>
      </c>
    </row>
    <row r="12" spans="1:33" ht="18" customHeight="1" x14ac:dyDescent="0.2">
      <c r="A12" s="69" t="s">
        <v>38</v>
      </c>
      <c r="B12" s="70"/>
      <c r="C12" s="253">
        <f t="shared" ref="C12:AB12" si="7">SUM(C13:C15)</f>
        <v>0</v>
      </c>
      <c r="D12" s="238">
        <f t="shared" si="7"/>
        <v>0</v>
      </c>
      <c r="E12" s="253">
        <f t="shared" si="7"/>
        <v>0</v>
      </c>
      <c r="F12" s="238">
        <f t="shared" si="7"/>
        <v>0</v>
      </c>
      <c r="G12" s="253">
        <f t="shared" si="7"/>
        <v>0</v>
      </c>
      <c r="H12" s="238">
        <f t="shared" si="7"/>
        <v>0</v>
      </c>
      <c r="I12" s="253">
        <f t="shared" si="7"/>
        <v>0</v>
      </c>
      <c r="J12" s="238">
        <f t="shared" si="7"/>
        <v>0</v>
      </c>
      <c r="K12" s="253">
        <f t="shared" si="7"/>
        <v>0</v>
      </c>
      <c r="L12" s="238">
        <f t="shared" si="7"/>
        <v>0</v>
      </c>
      <c r="M12" s="253">
        <f t="shared" si="7"/>
        <v>0</v>
      </c>
      <c r="N12" s="238">
        <f t="shared" si="7"/>
        <v>0</v>
      </c>
      <c r="O12" s="253">
        <f t="shared" si="7"/>
        <v>0</v>
      </c>
      <c r="P12" s="238">
        <f t="shared" si="7"/>
        <v>0</v>
      </c>
      <c r="Q12" s="253">
        <f t="shared" si="7"/>
        <v>0</v>
      </c>
      <c r="R12" s="238">
        <f t="shared" si="7"/>
        <v>0</v>
      </c>
      <c r="S12" s="253">
        <f t="shared" si="7"/>
        <v>0</v>
      </c>
      <c r="T12" s="238">
        <f t="shared" si="7"/>
        <v>0</v>
      </c>
      <c r="U12" s="253">
        <f t="shared" si="7"/>
        <v>0</v>
      </c>
      <c r="V12" s="238">
        <f t="shared" si="7"/>
        <v>0</v>
      </c>
      <c r="W12" s="253">
        <f t="shared" si="7"/>
        <v>0</v>
      </c>
      <c r="X12" s="238">
        <f t="shared" si="7"/>
        <v>0</v>
      </c>
      <c r="Y12" s="253">
        <f t="shared" si="7"/>
        <v>0</v>
      </c>
      <c r="Z12" s="238">
        <f t="shared" si="7"/>
        <v>0</v>
      </c>
      <c r="AA12" s="253">
        <f t="shared" si="7"/>
        <v>0</v>
      </c>
      <c r="AB12" s="238">
        <f t="shared" si="7"/>
        <v>0</v>
      </c>
      <c r="AC12" s="253">
        <f t="shared" si="1"/>
        <v>0</v>
      </c>
      <c r="AD12" s="238">
        <f t="shared" si="1"/>
        <v>0</v>
      </c>
      <c r="AE12" s="283">
        <f t="shared" si="2"/>
        <v>0</v>
      </c>
      <c r="AF12" s="284">
        <f t="shared" si="5"/>
        <v>0</v>
      </c>
      <c r="AG12" s="284">
        <f t="shared" si="6"/>
        <v>0</v>
      </c>
    </row>
    <row r="13" spans="1:33" x14ac:dyDescent="0.2">
      <c r="A13" s="71" t="s">
        <v>39</v>
      </c>
      <c r="B13" s="72"/>
      <c r="C13" s="255"/>
      <c r="D13" s="240"/>
      <c r="E13" s="255"/>
      <c r="F13" s="240"/>
      <c r="G13" s="255"/>
      <c r="H13" s="240"/>
      <c r="I13" s="255"/>
      <c r="J13" s="240"/>
      <c r="K13" s="255"/>
      <c r="L13" s="240"/>
      <c r="M13" s="255"/>
      <c r="N13" s="240"/>
      <c r="O13" s="255"/>
      <c r="P13" s="240"/>
      <c r="Q13" s="255"/>
      <c r="R13" s="240"/>
      <c r="S13" s="255"/>
      <c r="T13" s="240"/>
      <c r="U13" s="255"/>
      <c r="V13" s="240"/>
      <c r="W13" s="255"/>
      <c r="X13" s="240"/>
      <c r="Y13" s="255"/>
      <c r="Z13" s="240"/>
      <c r="AA13" s="255"/>
      <c r="AB13" s="240"/>
      <c r="AC13" s="255">
        <f>SUM(E13,G13,I13,K13,M13,O13,Q13,S13,U13,W13,Y13,AA13)</f>
        <v>0</v>
      </c>
      <c r="AD13" s="240">
        <f t="shared" si="1"/>
        <v>0</v>
      </c>
      <c r="AE13" s="283">
        <f t="shared" si="2"/>
        <v>0</v>
      </c>
      <c r="AF13" s="284">
        <f t="shared" si="5"/>
        <v>0</v>
      </c>
      <c r="AG13" s="284">
        <f t="shared" si="6"/>
        <v>0</v>
      </c>
    </row>
    <row r="14" spans="1:33" x14ac:dyDescent="0.2">
      <c r="A14" s="71" t="s">
        <v>40</v>
      </c>
      <c r="B14" s="72"/>
      <c r="C14" s="255"/>
      <c r="D14" s="240"/>
      <c r="E14" s="255"/>
      <c r="F14" s="240"/>
      <c r="G14" s="255"/>
      <c r="H14" s="240"/>
      <c r="I14" s="255"/>
      <c r="J14" s="240"/>
      <c r="K14" s="255"/>
      <c r="L14" s="240"/>
      <c r="M14" s="255"/>
      <c r="N14" s="240"/>
      <c r="O14" s="255"/>
      <c r="P14" s="240"/>
      <c r="Q14" s="255"/>
      <c r="R14" s="240"/>
      <c r="S14" s="255"/>
      <c r="T14" s="240"/>
      <c r="U14" s="255"/>
      <c r="V14" s="240"/>
      <c r="W14" s="255"/>
      <c r="X14" s="240"/>
      <c r="Y14" s="255"/>
      <c r="Z14" s="240"/>
      <c r="AA14" s="255"/>
      <c r="AB14" s="240"/>
      <c r="AC14" s="255">
        <f t="shared" si="1"/>
        <v>0</v>
      </c>
      <c r="AD14" s="240">
        <f t="shared" si="1"/>
        <v>0</v>
      </c>
      <c r="AE14" s="283">
        <f t="shared" si="2"/>
        <v>0</v>
      </c>
      <c r="AF14" s="284">
        <f t="shared" si="5"/>
        <v>0</v>
      </c>
      <c r="AG14" s="284">
        <f t="shared" si="6"/>
        <v>0</v>
      </c>
    </row>
    <row r="15" spans="1:33" x14ac:dyDescent="0.2">
      <c r="A15" s="71" t="s">
        <v>41</v>
      </c>
      <c r="B15" s="72"/>
      <c r="C15" s="255"/>
      <c r="D15" s="240"/>
      <c r="E15" s="255"/>
      <c r="F15" s="240"/>
      <c r="G15" s="255"/>
      <c r="H15" s="240"/>
      <c r="I15" s="255"/>
      <c r="J15" s="240"/>
      <c r="K15" s="255"/>
      <c r="L15" s="240"/>
      <c r="M15" s="255"/>
      <c r="N15" s="240"/>
      <c r="O15" s="255"/>
      <c r="P15" s="240"/>
      <c r="Q15" s="255"/>
      <c r="R15" s="240"/>
      <c r="S15" s="255"/>
      <c r="T15" s="240"/>
      <c r="U15" s="255"/>
      <c r="V15" s="240"/>
      <c r="W15" s="255"/>
      <c r="X15" s="240"/>
      <c r="Y15" s="255"/>
      <c r="Z15" s="240"/>
      <c r="AA15" s="255"/>
      <c r="AB15" s="240"/>
      <c r="AC15" s="255">
        <f t="shared" si="1"/>
        <v>0</v>
      </c>
      <c r="AD15" s="240">
        <f t="shared" si="1"/>
        <v>0</v>
      </c>
      <c r="AE15" s="283">
        <f t="shared" si="2"/>
        <v>0</v>
      </c>
      <c r="AF15" s="284">
        <f t="shared" si="5"/>
        <v>0</v>
      </c>
      <c r="AG15" s="284">
        <f t="shared" si="6"/>
        <v>0</v>
      </c>
    </row>
    <row r="16" spans="1:33" x14ac:dyDescent="0.2">
      <c r="A16" s="69" t="s">
        <v>42</v>
      </c>
      <c r="B16" s="70"/>
      <c r="C16" s="253">
        <f>SUM(C17:C22)</f>
        <v>0</v>
      </c>
      <c r="D16" s="238">
        <f t="shared" ref="D16" si="8">SUM(D17:D22)</f>
        <v>0</v>
      </c>
      <c r="E16" s="253">
        <f t="shared" ref="E16:AB16" si="9">SUM(E17:E22)</f>
        <v>0</v>
      </c>
      <c r="F16" s="238">
        <f t="shared" si="9"/>
        <v>0</v>
      </c>
      <c r="G16" s="253">
        <f t="shared" si="9"/>
        <v>0</v>
      </c>
      <c r="H16" s="238">
        <f t="shared" si="9"/>
        <v>0</v>
      </c>
      <c r="I16" s="253">
        <f t="shared" si="9"/>
        <v>0</v>
      </c>
      <c r="J16" s="238">
        <f t="shared" si="9"/>
        <v>0</v>
      </c>
      <c r="K16" s="253">
        <f t="shared" si="9"/>
        <v>0</v>
      </c>
      <c r="L16" s="238">
        <f t="shared" si="9"/>
        <v>0</v>
      </c>
      <c r="M16" s="253">
        <f t="shared" si="9"/>
        <v>0</v>
      </c>
      <c r="N16" s="238">
        <f t="shared" si="9"/>
        <v>0</v>
      </c>
      <c r="O16" s="253">
        <f t="shared" si="9"/>
        <v>0</v>
      </c>
      <c r="P16" s="238">
        <f t="shared" si="9"/>
        <v>0</v>
      </c>
      <c r="Q16" s="253">
        <f t="shared" si="9"/>
        <v>0</v>
      </c>
      <c r="R16" s="238">
        <f t="shared" si="9"/>
        <v>0</v>
      </c>
      <c r="S16" s="253">
        <f t="shared" si="9"/>
        <v>0</v>
      </c>
      <c r="T16" s="238">
        <f t="shared" si="9"/>
        <v>0</v>
      </c>
      <c r="U16" s="253">
        <f t="shared" si="9"/>
        <v>0</v>
      </c>
      <c r="V16" s="238">
        <f t="shared" si="9"/>
        <v>0</v>
      </c>
      <c r="W16" s="253">
        <f t="shared" si="9"/>
        <v>0</v>
      </c>
      <c r="X16" s="238">
        <f t="shared" si="9"/>
        <v>0</v>
      </c>
      <c r="Y16" s="253">
        <f t="shared" si="9"/>
        <v>0</v>
      </c>
      <c r="Z16" s="238">
        <f t="shared" si="9"/>
        <v>0</v>
      </c>
      <c r="AA16" s="253">
        <f t="shared" si="9"/>
        <v>0</v>
      </c>
      <c r="AB16" s="238">
        <f t="shared" si="9"/>
        <v>0</v>
      </c>
      <c r="AC16" s="253">
        <f t="shared" si="1"/>
        <v>0</v>
      </c>
      <c r="AD16" s="238">
        <f t="shared" si="1"/>
        <v>0</v>
      </c>
      <c r="AE16" s="283">
        <f t="shared" si="2"/>
        <v>0</v>
      </c>
      <c r="AF16" s="284">
        <f t="shared" si="5"/>
        <v>0</v>
      </c>
      <c r="AG16" s="284">
        <f t="shared" si="6"/>
        <v>0</v>
      </c>
    </row>
    <row r="17" spans="1:33" x14ac:dyDescent="0.2">
      <c r="A17" s="71" t="s">
        <v>43</v>
      </c>
      <c r="B17" s="72"/>
      <c r="C17" s="255"/>
      <c r="D17" s="241"/>
      <c r="E17" s="255"/>
      <c r="F17" s="240"/>
      <c r="G17" s="255"/>
      <c r="H17" s="240"/>
      <c r="I17" s="255"/>
      <c r="J17" s="240"/>
      <c r="K17" s="255"/>
      <c r="L17" s="240"/>
      <c r="M17" s="255"/>
      <c r="N17" s="240"/>
      <c r="O17" s="255"/>
      <c r="P17" s="240"/>
      <c r="Q17" s="255"/>
      <c r="R17" s="240"/>
      <c r="S17" s="255"/>
      <c r="T17" s="240"/>
      <c r="U17" s="255"/>
      <c r="V17" s="240"/>
      <c r="W17" s="255"/>
      <c r="X17" s="240"/>
      <c r="Y17" s="255"/>
      <c r="Z17" s="240"/>
      <c r="AA17" s="255"/>
      <c r="AB17" s="240"/>
      <c r="AC17" s="256">
        <f t="shared" si="1"/>
        <v>0</v>
      </c>
      <c r="AD17" s="241">
        <f t="shared" si="1"/>
        <v>0</v>
      </c>
      <c r="AE17" s="283">
        <f t="shared" si="2"/>
        <v>0</v>
      </c>
      <c r="AF17" s="284">
        <f t="shared" si="5"/>
        <v>0</v>
      </c>
      <c r="AG17" s="284">
        <f t="shared" si="6"/>
        <v>0</v>
      </c>
    </row>
    <row r="18" spans="1:33" x14ac:dyDescent="0.2">
      <c r="A18" s="71" t="s">
        <v>44</v>
      </c>
      <c r="B18" s="72"/>
      <c r="C18" s="255"/>
      <c r="D18" s="241"/>
      <c r="E18" s="255"/>
      <c r="F18" s="240"/>
      <c r="G18" s="255"/>
      <c r="H18" s="240"/>
      <c r="I18" s="255"/>
      <c r="J18" s="240"/>
      <c r="K18" s="255"/>
      <c r="L18" s="240"/>
      <c r="M18" s="255"/>
      <c r="N18" s="240"/>
      <c r="O18" s="255"/>
      <c r="P18" s="240"/>
      <c r="Q18" s="255"/>
      <c r="R18" s="240"/>
      <c r="S18" s="255"/>
      <c r="T18" s="240"/>
      <c r="U18" s="255"/>
      <c r="V18" s="240"/>
      <c r="W18" s="255"/>
      <c r="X18" s="240"/>
      <c r="Y18" s="255"/>
      <c r="Z18" s="240"/>
      <c r="AA18" s="255"/>
      <c r="AB18" s="240"/>
      <c r="AC18" s="256">
        <f t="shared" si="1"/>
        <v>0</v>
      </c>
      <c r="AD18" s="241">
        <f t="shared" si="1"/>
        <v>0</v>
      </c>
      <c r="AE18" s="283">
        <f t="shared" si="2"/>
        <v>0</v>
      </c>
      <c r="AF18" s="284">
        <f t="shared" si="5"/>
        <v>0</v>
      </c>
      <c r="AG18" s="284">
        <f t="shared" si="6"/>
        <v>0</v>
      </c>
    </row>
    <row r="19" spans="1:33" x14ac:dyDescent="0.2">
      <c r="A19" s="71" t="s">
        <v>45</v>
      </c>
      <c r="B19" s="72"/>
      <c r="C19" s="255"/>
      <c r="D19" s="241"/>
      <c r="E19" s="255"/>
      <c r="F19" s="240"/>
      <c r="G19" s="255"/>
      <c r="H19" s="240"/>
      <c r="I19" s="255"/>
      <c r="J19" s="240"/>
      <c r="K19" s="255"/>
      <c r="L19" s="240"/>
      <c r="M19" s="255"/>
      <c r="N19" s="240"/>
      <c r="O19" s="255"/>
      <c r="P19" s="240"/>
      <c r="Q19" s="255"/>
      <c r="R19" s="240"/>
      <c r="S19" s="255"/>
      <c r="T19" s="240"/>
      <c r="U19" s="255"/>
      <c r="V19" s="240"/>
      <c r="W19" s="255"/>
      <c r="X19" s="240"/>
      <c r="Y19" s="255"/>
      <c r="Z19" s="240"/>
      <c r="AA19" s="255"/>
      <c r="AB19" s="240"/>
      <c r="AC19" s="256">
        <f t="shared" si="1"/>
        <v>0</v>
      </c>
      <c r="AD19" s="241">
        <f t="shared" si="1"/>
        <v>0</v>
      </c>
      <c r="AE19" s="283">
        <f t="shared" si="2"/>
        <v>0</v>
      </c>
      <c r="AF19" s="284">
        <f t="shared" si="5"/>
        <v>0</v>
      </c>
      <c r="AG19" s="284">
        <f t="shared" si="6"/>
        <v>0</v>
      </c>
    </row>
    <row r="20" spans="1:33" x14ac:dyDescent="0.2">
      <c r="A20" s="71" t="s">
        <v>46</v>
      </c>
      <c r="B20" s="72"/>
      <c r="C20" s="255"/>
      <c r="D20" s="241"/>
      <c r="E20" s="255"/>
      <c r="F20" s="240"/>
      <c r="G20" s="255"/>
      <c r="H20" s="240"/>
      <c r="I20" s="255"/>
      <c r="J20" s="240"/>
      <c r="K20" s="255"/>
      <c r="L20" s="240"/>
      <c r="M20" s="255"/>
      <c r="N20" s="240"/>
      <c r="O20" s="255"/>
      <c r="P20" s="240"/>
      <c r="Q20" s="255"/>
      <c r="R20" s="240"/>
      <c r="S20" s="255"/>
      <c r="T20" s="240"/>
      <c r="U20" s="255"/>
      <c r="V20" s="240"/>
      <c r="W20" s="255"/>
      <c r="X20" s="240"/>
      <c r="Y20" s="255"/>
      <c r="Z20" s="240"/>
      <c r="AA20" s="255"/>
      <c r="AB20" s="240"/>
      <c r="AC20" s="256">
        <f t="shared" si="1"/>
        <v>0</v>
      </c>
      <c r="AD20" s="241">
        <f t="shared" si="1"/>
        <v>0</v>
      </c>
      <c r="AE20" s="283">
        <f t="shared" si="2"/>
        <v>0</v>
      </c>
      <c r="AF20" s="284">
        <f t="shared" si="5"/>
        <v>0</v>
      </c>
      <c r="AG20" s="284">
        <f t="shared" si="6"/>
        <v>0</v>
      </c>
    </row>
    <row r="21" spans="1:33" x14ac:dyDescent="0.2">
      <c r="A21" s="71" t="s">
        <v>47</v>
      </c>
      <c r="B21" s="72"/>
      <c r="C21" s="255"/>
      <c r="D21" s="241"/>
      <c r="E21" s="255"/>
      <c r="F21" s="240"/>
      <c r="G21" s="255"/>
      <c r="H21" s="240"/>
      <c r="I21" s="255"/>
      <c r="J21" s="240"/>
      <c r="K21" s="255"/>
      <c r="L21" s="240"/>
      <c r="M21" s="255"/>
      <c r="N21" s="240"/>
      <c r="O21" s="255"/>
      <c r="P21" s="240"/>
      <c r="Q21" s="255"/>
      <c r="R21" s="240"/>
      <c r="S21" s="255"/>
      <c r="T21" s="240"/>
      <c r="U21" s="255"/>
      <c r="V21" s="240"/>
      <c r="W21" s="255"/>
      <c r="X21" s="240"/>
      <c r="Y21" s="255"/>
      <c r="Z21" s="240"/>
      <c r="AA21" s="255"/>
      <c r="AB21" s="240"/>
      <c r="AC21" s="256">
        <f t="shared" si="1"/>
        <v>0</v>
      </c>
      <c r="AD21" s="241">
        <f t="shared" si="1"/>
        <v>0</v>
      </c>
      <c r="AE21" s="283">
        <f t="shared" si="2"/>
        <v>0</v>
      </c>
      <c r="AF21" s="284">
        <f t="shared" si="5"/>
        <v>0</v>
      </c>
      <c r="AG21" s="284">
        <f t="shared" si="6"/>
        <v>0</v>
      </c>
    </row>
    <row r="22" spans="1:33" x14ac:dyDescent="0.2">
      <c r="A22" s="71" t="s">
        <v>48</v>
      </c>
      <c r="B22" s="72"/>
      <c r="C22" s="255"/>
      <c r="D22" s="241"/>
      <c r="E22" s="255"/>
      <c r="F22" s="240"/>
      <c r="G22" s="255"/>
      <c r="H22" s="240"/>
      <c r="I22" s="255"/>
      <c r="J22" s="240"/>
      <c r="K22" s="255"/>
      <c r="L22" s="240"/>
      <c r="M22" s="255"/>
      <c r="N22" s="240"/>
      <c r="O22" s="255"/>
      <c r="P22" s="240"/>
      <c r="Q22" s="255"/>
      <c r="R22" s="240"/>
      <c r="S22" s="255"/>
      <c r="T22" s="240"/>
      <c r="U22" s="255"/>
      <c r="V22" s="240"/>
      <c r="W22" s="255"/>
      <c r="X22" s="240"/>
      <c r="Y22" s="255"/>
      <c r="Z22" s="240"/>
      <c r="AA22" s="255"/>
      <c r="AB22" s="240"/>
      <c r="AC22" s="256">
        <f t="shared" si="1"/>
        <v>0</v>
      </c>
      <c r="AD22" s="241">
        <f t="shared" si="1"/>
        <v>0</v>
      </c>
      <c r="AE22" s="283">
        <f t="shared" si="2"/>
        <v>0</v>
      </c>
      <c r="AF22" s="284">
        <f t="shared" si="5"/>
        <v>0</v>
      </c>
      <c r="AG22" s="284">
        <f t="shared" si="6"/>
        <v>0</v>
      </c>
    </row>
    <row r="23" spans="1:33" x14ac:dyDescent="0.2">
      <c r="A23" s="69" t="s">
        <v>49</v>
      </c>
      <c r="B23" s="70">
        <v>1</v>
      </c>
      <c r="C23" s="257"/>
      <c r="D23" s="242"/>
      <c r="E23" s="257"/>
      <c r="F23" s="242"/>
      <c r="G23" s="257"/>
      <c r="H23" s="242"/>
      <c r="I23" s="257"/>
      <c r="J23" s="242"/>
      <c r="K23" s="257"/>
      <c r="L23" s="242"/>
      <c r="M23" s="257"/>
      <c r="N23" s="242"/>
      <c r="O23" s="257"/>
      <c r="P23" s="242"/>
      <c r="Q23" s="257"/>
      <c r="R23" s="242"/>
      <c r="S23" s="257"/>
      <c r="T23" s="242"/>
      <c r="U23" s="257"/>
      <c r="V23" s="242"/>
      <c r="W23" s="257"/>
      <c r="X23" s="242"/>
      <c r="Y23" s="257"/>
      <c r="Z23" s="242"/>
      <c r="AA23" s="257"/>
      <c r="AB23" s="242"/>
      <c r="AC23" s="257">
        <f t="shared" si="1"/>
        <v>0</v>
      </c>
      <c r="AD23" s="242">
        <f t="shared" si="1"/>
        <v>0</v>
      </c>
      <c r="AE23" s="283">
        <f t="shared" si="2"/>
        <v>0</v>
      </c>
      <c r="AF23" s="284">
        <f t="shared" si="5"/>
        <v>0</v>
      </c>
      <c r="AG23" s="284">
        <f t="shared" si="6"/>
        <v>0</v>
      </c>
    </row>
    <row r="24" spans="1:33" x14ac:dyDescent="0.2">
      <c r="A24" s="69" t="s">
        <v>50</v>
      </c>
      <c r="B24" s="70">
        <v>1</v>
      </c>
      <c r="C24" s="257"/>
      <c r="D24" s="242"/>
      <c r="E24" s="257"/>
      <c r="F24" s="242"/>
      <c r="G24" s="257"/>
      <c r="H24" s="242"/>
      <c r="I24" s="257"/>
      <c r="J24" s="242"/>
      <c r="K24" s="257"/>
      <c r="L24" s="242"/>
      <c r="M24" s="257"/>
      <c r="N24" s="242"/>
      <c r="O24" s="257"/>
      <c r="P24" s="242"/>
      <c r="Q24" s="257"/>
      <c r="R24" s="242"/>
      <c r="S24" s="257"/>
      <c r="T24" s="242"/>
      <c r="U24" s="257"/>
      <c r="V24" s="242"/>
      <c r="W24" s="257"/>
      <c r="X24" s="242"/>
      <c r="Y24" s="257"/>
      <c r="Z24" s="242"/>
      <c r="AA24" s="257"/>
      <c r="AB24" s="242"/>
      <c r="AC24" s="257">
        <f t="shared" si="1"/>
        <v>0</v>
      </c>
      <c r="AD24" s="242">
        <f t="shared" si="1"/>
        <v>0</v>
      </c>
      <c r="AE24" s="283">
        <f t="shared" si="2"/>
        <v>0</v>
      </c>
      <c r="AF24" s="284">
        <f t="shared" si="5"/>
        <v>0</v>
      </c>
      <c r="AG24" s="284">
        <f t="shared" si="6"/>
        <v>0</v>
      </c>
    </row>
    <row r="25" spans="1:33" s="68" customFormat="1" ht="15.75" x14ac:dyDescent="0.25">
      <c r="A25" s="73" t="s">
        <v>51</v>
      </c>
      <c r="B25" s="74"/>
      <c r="C25" s="252">
        <f>SUM(C26,C31,C34,C38,C44)</f>
        <v>0</v>
      </c>
      <c r="D25" s="234">
        <f t="shared" ref="D25" si="10">SUM(D26,D31,D34,D38,D44)</f>
        <v>0</v>
      </c>
      <c r="E25" s="252">
        <f t="shared" ref="E25:AB25" si="11">SUM(E26,E31,E34,E38,E44)</f>
        <v>0</v>
      </c>
      <c r="F25" s="234">
        <f t="shared" si="11"/>
        <v>0</v>
      </c>
      <c r="G25" s="252">
        <f t="shared" si="11"/>
        <v>0</v>
      </c>
      <c r="H25" s="234">
        <f t="shared" si="11"/>
        <v>0</v>
      </c>
      <c r="I25" s="252">
        <f t="shared" si="11"/>
        <v>0</v>
      </c>
      <c r="J25" s="234">
        <f t="shared" si="11"/>
        <v>0</v>
      </c>
      <c r="K25" s="252">
        <f t="shared" si="11"/>
        <v>0</v>
      </c>
      <c r="L25" s="234">
        <f t="shared" si="11"/>
        <v>0</v>
      </c>
      <c r="M25" s="252">
        <f t="shared" si="11"/>
        <v>0</v>
      </c>
      <c r="N25" s="234">
        <f t="shared" si="11"/>
        <v>0</v>
      </c>
      <c r="O25" s="252">
        <f t="shared" si="11"/>
        <v>0</v>
      </c>
      <c r="P25" s="234">
        <f t="shared" si="11"/>
        <v>0</v>
      </c>
      <c r="Q25" s="252">
        <f t="shared" si="11"/>
        <v>0</v>
      </c>
      <c r="R25" s="234">
        <f t="shared" si="11"/>
        <v>0</v>
      </c>
      <c r="S25" s="252">
        <f t="shared" si="11"/>
        <v>0</v>
      </c>
      <c r="T25" s="234">
        <f t="shared" si="11"/>
        <v>0</v>
      </c>
      <c r="U25" s="252">
        <f t="shared" si="11"/>
        <v>0</v>
      </c>
      <c r="V25" s="234">
        <f t="shared" si="11"/>
        <v>0</v>
      </c>
      <c r="W25" s="252">
        <f t="shared" si="11"/>
        <v>0</v>
      </c>
      <c r="X25" s="234">
        <f t="shared" si="11"/>
        <v>0</v>
      </c>
      <c r="Y25" s="252">
        <f t="shared" si="11"/>
        <v>0</v>
      </c>
      <c r="Z25" s="234">
        <f t="shared" si="11"/>
        <v>0</v>
      </c>
      <c r="AA25" s="252">
        <f t="shared" si="11"/>
        <v>0</v>
      </c>
      <c r="AB25" s="234">
        <f t="shared" si="11"/>
        <v>0</v>
      </c>
      <c r="AC25" s="252">
        <f t="shared" si="1"/>
        <v>0</v>
      </c>
      <c r="AD25" s="234">
        <f t="shared" si="1"/>
        <v>0</v>
      </c>
      <c r="AE25" s="282">
        <f>SUM(F25+H25+J25)</f>
        <v>0</v>
      </c>
      <c r="AF25" s="282">
        <f t="shared" si="5"/>
        <v>0</v>
      </c>
      <c r="AG25" s="282">
        <f t="shared" si="6"/>
        <v>0</v>
      </c>
    </row>
    <row r="26" spans="1:33" x14ac:dyDescent="0.2">
      <c r="A26" s="75" t="s">
        <v>52</v>
      </c>
      <c r="B26" s="70"/>
      <c r="C26" s="253">
        <f t="shared" ref="C26:AB26" si="12">SUM(C27:C30)</f>
        <v>0</v>
      </c>
      <c r="D26" s="238">
        <f t="shared" si="12"/>
        <v>0</v>
      </c>
      <c r="E26" s="253">
        <f t="shared" si="12"/>
        <v>0</v>
      </c>
      <c r="F26" s="238">
        <f t="shared" si="12"/>
        <v>0</v>
      </c>
      <c r="G26" s="253">
        <f t="shared" si="12"/>
        <v>0</v>
      </c>
      <c r="H26" s="238">
        <f t="shared" si="12"/>
        <v>0</v>
      </c>
      <c r="I26" s="253">
        <f t="shared" si="12"/>
        <v>0</v>
      </c>
      <c r="J26" s="238">
        <f t="shared" si="12"/>
        <v>0</v>
      </c>
      <c r="K26" s="253">
        <f t="shared" si="12"/>
        <v>0</v>
      </c>
      <c r="L26" s="238">
        <f t="shared" si="12"/>
        <v>0</v>
      </c>
      <c r="M26" s="253">
        <f t="shared" si="12"/>
        <v>0</v>
      </c>
      <c r="N26" s="238">
        <f t="shared" si="12"/>
        <v>0</v>
      </c>
      <c r="O26" s="253">
        <f t="shared" si="12"/>
        <v>0</v>
      </c>
      <c r="P26" s="238">
        <f t="shared" si="12"/>
        <v>0</v>
      </c>
      <c r="Q26" s="253">
        <f t="shared" si="12"/>
        <v>0</v>
      </c>
      <c r="R26" s="238">
        <f t="shared" si="12"/>
        <v>0</v>
      </c>
      <c r="S26" s="253">
        <f t="shared" si="12"/>
        <v>0</v>
      </c>
      <c r="T26" s="238">
        <f t="shared" si="12"/>
        <v>0</v>
      </c>
      <c r="U26" s="253">
        <f t="shared" si="12"/>
        <v>0</v>
      </c>
      <c r="V26" s="238">
        <f t="shared" si="12"/>
        <v>0</v>
      </c>
      <c r="W26" s="253">
        <f t="shared" si="12"/>
        <v>0</v>
      </c>
      <c r="X26" s="238">
        <f t="shared" si="12"/>
        <v>0</v>
      </c>
      <c r="Y26" s="253">
        <f t="shared" si="12"/>
        <v>0</v>
      </c>
      <c r="Z26" s="238">
        <f t="shared" si="12"/>
        <v>0</v>
      </c>
      <c r="AA26" s="253">
        <f t="shared" si="12"/>
        <v>0</v>
      </c>
      <c r="AB26" s="238">
        <f t="shared" si="12"/>
        <v>0</v>
      </c>
      <c r="AC26" s="253">
        <f t="shared" si="1"/>
        <v>0</v>
      </c>
      <c r="AD26" s="238">
        <f t="shared" si="1"/>
        <v>0</v>
      </c>
      <c r="AE26" s="284">
        <f t="shared" si="2"/>
        <v>0</v>
      </c>
      <c r="AF26" s="284">
        <f t="shared" si="5"/>
        <v>0</v>
      </c>
      <c r="AG26" s="284">
        <f t="shared" si="6"/>
        <v>0</v>
      </c>
    </row>
    <row r="27" spans="1:33" x14ac:dyDescent="0.2">
      <c r="A27" s="71" t="s">
        <v>53</v>
      </c>
      <c r="B27" s="72"/>
      <c r="C27" s="258"/>
      <c r="D27" s="243"/>
      <c r="E27" s="258"/>
      <c r="F27" s="243"/>
      <c r="G27" s="258"/>
      <c r="H27" s="243"/>
      <c r="I27" s="258"/>
      <c r="J27" s="243"/>
      <c r="K27" s="258"/>
      <c r="L27" s="243"/>
      <c r="M27" s="258"/>
      <c r="N27" s="243"/>
      <c r="O27" s="258"/>
      <c r="P27" s="243"/>
      <c r="Q27" s="258"/>
      <c r="R27" s="243"/>
      <c r="S27" s="258"/>
      <c r="T27" s="243"/>
      <c r="U27" s="258"/>
      <c r="V27" s="243"/>
      <c r="W27" s="258"/>
      <c r="X27" s="243"/>
      <c r="Y27" s="258"/>
      <c r="Z27" s="243"/>
      <c r="AA27" s="258"/>
      <c r="AB27" s="243"/>
      <c r="AC27" s="258">
        <f t="shared" si="1"/>
        <v>0</v>
      </c>
      <c r="AD27" s="243">
        <f t="shared" si="1"/>
        <v>0</v>
      </c>
      <c r="AE27" s="284">
        <f t="shared" si="2"/>
        <v>0</v>
      </c>
      <c r="AF27" s="284">
        <f t="shared" si="5"/>
        <v>0</v>
      </c>
      <c r="AG27" s="284">
        <f t="shared" si="6"/>
        <v>0</v>
      </c>
    </row>
    <row r="28" spans="1:33" x14ac:dyDescent="0.2">
      <c r="A28" s="71" t="s">
        <v>54</v>
      </c>
      <c r="B28" s="72"/>
      <c r="C28" s="258"/>
      <c r="D28" s="243"/>
      <c r="E28" s="258"/>
      <c r="F28" s="243"/>
      <c r="G28" s="258"/>
      <c r="H28" s="243"/>
      <c r="I28" s="258"/>
      <c r="J28" s="243"/>
      <c r="K28" s="258"/>
      <c r="L28" s="243"/>
      <c r="M28" s="258"/>
      <c r="N28" s="243"/>
      <c r="O28" s="258"/>
      <c r="P28" s="243"/>
      <c r="Q28" s="258"/>
      <c r="R28" s="243"/>
      <c r="S28" s="258"/>
      <c r="T28" s="243"/>
      <c r="U28" s="258"/>
      <c r="V28" s="243"/>
      <c r="W28" s="258"/>
      <c r="X28" s="243"/>
      <c r="Y28" s="258"/>
      <c r="Z28" s="243"/>
      <c r="AA28" s="258"/>
      <c r="AB28" s="243"/>
      <c r="AC28" s="258">
        <f t="shared" si="1"/>
        <v>0</v>
      </c>
      <c r="AD28" s="243">
        <f t="shared" si="1"/>
        <v>0</v>
      </c>
      <c r="AE28" s="284">
        <f t="shared" si="2"/>
        <v>0</v>
      </c>
      <c r="AF28" s="284">
        <f t="shared" si="5"/>
        <v>0</v>
      </c>
      <c r="AG28" s="284">
        <f t="shared" si="6"/>
        <v>0</v>
      </c>
    </row>
    <row r="29" spans="1:33" x14ac:dyDescent="0.2">
      <c r="A29" s="71" t="s">
        <v>55</v>
      </c>
      <c r="B29" s="72"/>
      <c r="C29" s="258"/>
      <c r="D29" s="243"/>
      <c r="E29" s="258"/>
      <c r="F29" s="243"/>
      <c r="G29" s="258"/>
      <c r="H29" s="243"/>
      <c r="I29" s="258"/>
      <c r="J29" s="243"/>
      <c r="K29" s="258"/>
      <c r="L29" s="243"/>
      <c r="M29" s="258"/>
      <c r="N29" s="243"/>
      <c r="O29" s="258"/>
      <c r="P29" s="243"/>
      <c r="Q29" s="258"/>
      <c r="R29" s="243"/>
      <c r="S29" s="258"/>
      <c r="T29" s="243"/>
      <c r="U29" s="258"/>
      <c r="V29" s="243"/>
      <c r="W29" s="258"/>
      <c r="X29" s="243"/>
      <c r="Y29" s="258"/>
      <c r="Z29" s="243"/>
      <c r="AA29" s="258"/>
      <c r="AB29" s="243"/>
      <c r="AC29" s="258">
        <f t="shared" si="1"/>
        <v>0</v>
      </c>
      <c r="AD29" s="243">
        <f t="shared" si="1"/>
        <v>0</v>
      </c>
      <c r="AE29" s="284">
        <f t="shared" si="2"/>
        <v>0</v>
      </c>
      <c r="AF29" s="284">
        <f t="shared" si="5"/>
        <v>0</v>
      </c>
      <c r="AG29" s="284">
        <f t="shared" si="6"/>
        <v>0</v>
      </c>
    </row>
    <row r="30" spans="1:33" x14ac:dyDescent="0.2">
      <c r="A30" s="71" t="s">
        <v>56</v>
      </c>
      <c r="B30" s="72"/>
      <c r="C30" s="258"/>
      <c r="D30" s="243"/>
      <c r="E30" s="258"/>
      <c r="F30" s="243"/>
      <c r="G30" s="258"/>
      <c r="H30" s="243"/>
      <c r="I30" s="258"/>
      <c r="J30" s="243"/>
      <c r="K30" s="258"/>
      <c r="L30" s="243"/>
      <c r="M30" s="258"/>
      <c r="N30" s="243"/>
      <c r="O30" s="258"/>
      <c r="P30" s="243"/>
      <c r="Q30" s="258"/>
      <c r="R30" s="243"/>
      <c r="S30" s="258"/>
      <c r="T30" s="243"/>
      <c r="U30" s="258"/>
      <c r="V30" s="243"/>
      <c r="W30" s="258"/>
      <c r="X30" s="243"/>
      <c r="Y30" s="258"/>
      <c r="Z30" s="243"/>
      <c r="AA30" s="258"/>
      <c r="AB30" s="243"/>
      <c r="AC30" s="258">
        <f t="shared" si="1"/>
        <v>0</v>
      </c>
      <c r="AD30" s="243">
        <f t="shared" si="1"/>
        <v>0</v>
      </c>
      <c r="AE30" s="284">
        <f t="shared" si="2"/>
        <v>0</v>
      </c>
      <c r="AF30" s="284">
        <f t="shared" si="5"/>
        <v>0</v>
      </c>
      <c r="AG30" s="284">
        <f t="shared" si="6"/>
        <v>0</v>
      </c>
    </row>
    <row r="31" spans="1:33" x14ac:dyDescent="0.2">
      <c r="A31" s="75" t="s">
        <v>57</v>
      </c>
      <c r="B31" s="70"/>
      <c r="C31" s="253">
        <f>SUM(C32:C33)</f>
        <v>0</v>
      </c>
      <c r="D31" s="238">
        <f t="shared" ref="D31" si="13">SUM(D32:D33)</f>
        <v>0</v>
      </c>
      <c r="E31" s="253">
        <f t="shared" ref="E31:AB31" si="14">SUM(E32:E33)</f>
        <v>0</v>
      </c>
      <c r="F31" s="238">
        <f t="shared" si="14"/>
        <v>0</v>
      </c>
      <c r="G31" s="253">
        <f t="shared" si="14"/>
        <v>0</v>
      </c>
      <c r="H31" s="238">
        <f t="shared" si="14"/>
        <v>0</v>
      </c>
      <c r="I31" s="253">
        <f t="shared" si="14"/>
        <v>0</v>
      </c>
      <c r="J31" s="238">
        <f t="shared" si="14"/>
        <v>0</v>
      </c>
      <c r="K31" s="253">
        <f t="shared" si="14"/>
        <v>0</v>
      </c>
      <c r="L31" s="238">
        <f t="shared" si="14"/>
        <v>0</v>
      </c>
      <c r="M31" s="253">
        <f t="shared" si="14"/>
        <v>0</v>
      </c>
      <c r="N31" s="238">
        <f t="shared" si="14"/>
        <v>0</v>
      </c>
      <c r="O31" s="253">
        <f t="shared" si="14"/>
        <v>0</v>
      </c>
      <c r="P31" s="238">
        <f t="shared" si="14"/>
        <v>0</v>
      </c>
      <c r="Q31" s="253">
        <f t="shared" si="14"/>
        <v>0</v>
      </c>
      <c r="R31" s="238">
        <f t="shared" si="14"/>
        <v>0</v>
      </c>
      <c r="S31" s="253">
        <f t="shared" si="14"/>
        <v>0</v>
      </c>
      <c r="T31" s="238">
        <f t="shared" si="14"/>
        <v>0</v>
      </c>
      <c r="U31" s="253">
        <f t="shared" si="14"/>
        <v>0</v>
      </c>
      <c r="V31" s="238">
        <f t="shared" si="14"/>
        <v>0</v>
      </c>
      <c r="W31" s="253">
        <f t="shared" si="14"/>
        <v>0</v>
      </c>
      <c r="X31" s="238">
        <f t="shared" si="14"/>
        <v>0</v>
      </c>
      <c r="Y31" s="253">
        <f t="shared" si="14"/>
        <v>0</v>
      </c>
      <c r="Z31" s="238">
        <f t="shared" si="14"/>
        <v>0</v>
      </c>
      <c r="AA31" s="253">
        <f t="shared" si="14"/>
        <v>0</v>
      </c>
      <c r="AB31" s="238">
        <f t="shared" si="14"/>
        <v>0</v>
      </c>
      <c r="AC31" s="253">
        <f t="shared" si="1"/>
        <v>0</v>
      </c>
      <c r="AD31" s="238">
        <f t="shared" si="1"/>
        <v>0</v>
      </c>
      <c r="AE31" s="284">
        <f t="shared" si="2"/>
        <v>0</v>
      </c>
      <c r="AF31" s="284">
        <f t="shared" si="5"/>
        <v>0</v>
      </c>
      <c r="AG31" s="284">
        <f t="shared" si="6"/>
        <v>0</v>
      </c>
    </row>
    <row r="32" spans="1:33" x14ac:dyDescent="0.2">
      <c r="A32" s="71" t="s">
        <v>58</v>
      </c>
      <c r="B32" s="72"/>
      <c r="C32" s="254"/>
      <c r="D32" s="239"/>
      <c r="E32" s="254"/>
      <c r="F32" s="239"/>
      <c r="G32" s="254"/>
      <c r="H32" s="239"/>
      <c r="I32" s="254"/>
      <c r="J32" s="239"/>
      <c r="K32" s="254"/>
      <c r="L32" s="239"/>
      <c r="M32" s="254"/>
      <c r="N32" s="239"/>
      <c r="O32" s="254"/>
      <c r="P32" s="239"/>
      <c r="Q32" s="254"/>
      <c r="R32" s="239"/>
      <c r="S32" s="254"/>
      <c r="T32" s="239"/>
      <c r="U32" s="254"/>
      <c r="V32" s="239"/>
      <c r="W32" s="254"/>
      <c r="X32" s="239"/>
      <c r="Y32" s="254"/>
      <c r="Z32" s="239"/>
      <c r="AA32" s="254"/>
      <c r="AB32" s="239"/>
      <c r="AC32" s="254">
        <f t="shared" si="1"/>
        <v>0</v>
      </c>
      <c r="AD32" s="239">
        <f t="shared" si="1"/>
        <v>0</v>
      </c>
      <c r="AE32" s="284">
        <f t="shared" si="2"/>
        <v>0</v>
      </c>
      <c r="AF32" s="284">
        <f t="shared" si="5"/>
        <v>0</v>
      </c>
      <c r="AG32" s="284">
        <f t="shared" si="6"/>
        <v>0</v>
      </c>
    </row>
    <row r="33" spans="1:33" x14ac:dyDescent="0.2">
      <c r="A33" s="71" t="s">
        <v>59</v>
      </c>
      <c r="B33" s="72"/>
      <c r="C33" s="254"/>
      <c r="D33" s="239"/>
      <c r="E33" s="254"/>
      <c r="F33" s="239"/>
      <c r="G33" s="254"/>
      <c r="H33" s="239"/>
      <c r="I33" s="254"/>
      <c r="J33" s="239"/>
      <c r="K33" s="254"/>
      <c r="L33" s="239"/>
      <c r="M33" s="254"/>
      <c r="N33" s="239"/>
      <c r="O33" s="254"/>
      <c r="P33" s="239"/>
      <c r="Q33" s="254"/>
      <c r="R33" s="239"/>
      <c r="S33" s="254"/>
      <c r="T33" s="239"/>
      <c r="U33" s="254"/>
      <c r="V33" s="239"/>
      <c r="W33" s="254"/>
      <c r="X33" s="239"/>
      <c r="Y33" s="254"/>
      <c r="Z33" s="239"/>
      <c r="AA33" s="254"/>
      <c r="AB33" s="239"/>
      <c r="AC33" s="254">
        <f t="shared" si="1"/>
        <v>0</v>
      </c>
      <c r="AD33" s="239">
        <f t="shared" si="1"/>
        <v>0</v>
      </c>
      <c r="AE33" s="284">
        <f t="shared" si="2"/>
        <v>0</v>
      </c>
      <c r="AF33" s="284">
        <f t="shared" si="5"/>
        <v>0</v>
      </c>
      <c r="AG33" s="284">
        <f t="shared" si="6"/>
        <v>0</v>
      </c>
    </row>
    <row r="34" spans="1:33" x14ac:dyDescent="0.2">
      <c r="A34" s="75" t="s">
        <v>60</v>
      </c>
      <c r="B34" s="70"/>
      <c r="C34" s="253">
        <f t="shared" ref="C34:AB34" si="15">SUM(C35:C37)</f>
        <v>0</v>
      </c>
      <c r="D34" s="238">
        <f t="shared" si="15"/>
        <v>0</v>
      </c>
      <c r="E34" s="253">
        <f t="shared" si="15"/>
        <v>0</v>
      </c>
      <c r="F34" s="238">
        <f t="shared" si="15"/>
        <v>0</v>
      </c>
      <c r="G34" s="253">
        <f t="shared" si="15"/>
        <v>0</v>
      </c>
      <c r="H34" s="238">
        <f t="shared" si="15"/>
        <v>0</v>
      </c>
      <c r="I34" s="253">
        <f t="shared" si="15"/>
        <v>0</v>
      </c>
      <c r="J34" s="238">
        <f t="shared" si="15"/>
        <v>0</v>
      </c>
      <c r="K34" s="253">
        <f t="shared" si="15"/>
        <v>0</v>
      </c>
      <c r="L34" s="238">
        <f t="shared" si="15"/>
        <v>0</v>
      </c>
      <c r="M34" s="253">
        <f t="shared" si="15"/>
        <v>0</v>
      </c>
      <c r="N34" s="238">
        <f t="shared" si="15"/>
        <v>0</v>
      </c>
      <c r="O34" s="253">
        <f t="shared" si="15"/>
        <v>0</v>
      </c>
      <c r="P34" s="238">
        <f t="shared" si="15"/>
        <v>0</v>
      </c>
      <c r="Q34" s="253">
        <f t="shared" si="15"/>
        <v>0</v>
      </c>
      <c r="R34" s="238">
        <f t="shared" si="15"/>
        <v>0</v>
      </c>
      <c r="S34" s="253">
        <f t="shared" si="15"/>
        <v>0</v>
      </c>
      <c r="T34" s="238">
        <f t="shared" si="15"/>
        <v>0</v>
      </c>
      <c r="U34" s="253">
        <f t="shared" si="15"/>
        <v>0</v>
      </c>
      <c r="V34" s="238">
        <f t="shared" si="15"/>
        <v>0</v>
      </c>
      <c r="W34" s="253">
        <f t="shared" si="15"/>
        <v>0</v>
      </c>
      <c r="X34" s="238">
        <f t="shared" si="15"/>
        <v>0</v>
      </c>
      <c r="Y34" s="253">
        <f t="shared" si="15"/>
        <v>0</v>
      </c>
      <c r="Z34" s="238">
        <f t="shared" si="15"/>
        <v>0</v>
      </c>
      <c r="AA34" s="253">
        <f t="shared" si="15"/>
        <v>0</v>
      </c>
      <c r="AB34" s="238">
        <f t="shared" si="15"/>
        <v>0</v>
      </c>
      <c r="AC34" s="253">
        <f t="shared" si="1"/>
        <v>0</v>
      </c>
      <c r="AD34" s="238">
        <f t="shared" si="1"/>
        <v>0</v>
      </c>
      <c r="AE34" s="284">
        <f t="shared" si="2"/>
        <v>0</v>
      </c>
      <c r="AF34" s="284">
        <f t="shared" si="5"/>
        <v>0</v>
      </c>
      <c r="AG34" s="284">
        <f t="shared" si="6"/>
        <v>0</v>
      </c>
    </row>
    <row r="35" spans="1:33" s="5" customFormat="1" ht="15" x14ac:dyDescent="0.25">
      <c r="A35" s="71" t="s">
        <v>61</v>
      </c>
      <c r="B35" s="72"/>
      <c r="C35" s="259"/>
      <c r="D35" s="244"/>
      <c r="E35" s="259"/>
      <c r="F35" s="244"/>
      <c r="G35" s="259"/>
      <c r="H35" s="244"/>
      <c r="I35" s="259"/>
      <c r="J35" s="244"/>
      <c r="K35" s="259"/>
      <c r="L35" s="244"/>
      <c r="M35" s="259"/>
      <c r="N35" s="244"/>
      <c r="O35" s="259"/>
      <c r="P35" s="244"/>
      <c r="Q35" s="259"/>
      <c r="R35" s="244"/>
      <c r="S35" s="259"/>
      <c r="T35" s="244"/>
      <c r="U35" s="259"/>
      <c r="V35" s="244"/>
      <c r="W35" s="259"/>
      <c r="X35" s="244"/>
      <c r="Y35" s="259"/>
      <c r="Z35" s="244"/>
      <c r="AA35" s="259"/>
      <c r="AB35" s="244"/>
      <c r="AC35" s="259">
        <f t="shared" si="1"/>
        <v>0</v>
      </c>
      <c r="AD35" s="244">
        <f t="shared" si="1"/>
        <v>0</v>
      </c>
      <c r="AE35" s="284">
        <f t="shared" si="2"/>
        <v>0</v>
      </c>
      <c r="AF35" s="284">
        <f t="shared" si="5"/>
        <v>0</v>
      </c>
      <c r="AG35" s="284">
        <f t="shared" si="6"/>
        <v>0</v>
      </c>
    </row>
    <row r="36" spans="1:33" s="5" customFormat="1" ht="15" x14ac:dyDescent="0.25">
      <c r="A36" s="76" t="s">
        <v>62</v>
      </c>
      <c r="B36" s="77"/>
      <c r="C36" s="259"/>
      <c r="D36" s="244"/>
      <c r="E36" s="259"/>
      <c r="F36" s="244"/>
      <c r="G36" s="259"/>
      <c r="H36" s="244"/>
      <c r="I36" s="259"/>
      <c r="J36" s="244"/>
      <c r="K36" s="259"/>
      <c r="L36" s="244"/>
      <c r="M36" s="259"/>
      <c r="N36" s="244"/>
      <c r="O36" s="259"/>
      <c r="P36" s="244"/>
      <c r="Q36" s="259"/>
      <c r="R36" s="244"/>
      <c r="S36" s="259"/>
      <c r="T36" s="244"/>
      <c r="U36" s="259"/>
      <c r="V36" s="244"/>
      <c r="W36" s="259"/>
      <c r="X36" s="244"/>
      <c r="Y36" s="259"/>
      <c r="Z36" s="244"/>
      <c r="AA36" s="259"/>
      <c r="AB36" s="244"/>
      <c r="AC36" s="259">
        <f t="shared" si="1"/>
        <v>0</v>
      </c>
      <c r="AD36" s="244">
        <f t="shared" si="1"/>
        <v>0</v>
      </c>
      <c r="AE36" s="284">
        <f t="shared" si="2"/>
        <v>0</v>
      </c>
      <c r="AF36" s="284">
        <f t="shared" si="5"/>
        <v>0</v>
      </c>
      <c r="AG36" s="284">
        <f t="shared" si="6"/>
        <v>0</v>
      </c>
    </row>
    <row r="37" spans="1:33" s="5" customFormat="1" ht="15" x14ac:dyDescent="0.25">
      <c r="A37" s="71" t="s">
        <v>63</v>
      </c>
      <c r="B37" s="72"/>
      <c r="C37" s="259"/>
      <c r="D37" s="244"/>
      <c r="E37" s="259"/>
      <c r="F37" s="244"/>
      <c r="G37" s="259"/>
      <c r="H37" s="244"/>
      <c r="I37" s="259"/>
      <c r="J37" s="244"/>
      <c r="K37" s="259"/>
      <c r="L37" s="244"/>
      <c r="M37" s="259"/>
      <c r="N37" s="244"/>
      <c r="O37" s="259"/>
      <c r="P37" s="244"/>
      <c r="Q37" s="259"/>
      <c r="R37" s="244"/>
      <c r="S37" s="259"/>
      <c r="T37" s="244"/>
      <c r="U37" s="259"/>
      <c r="V37" s="244"/>
      <c r="W37" s="259"/>
      <c r="X37" s="244"/>
      <c r="Y37" s="259"/>
      <c r="Z37" s="244"/>
      <c r="AA37" s="259"/>
      <c r="AB37" s="244"/>
      <c r="AC37" s="259">
        <f t="shared" si="1"/>
        <v>0</v>
      </c>
      <c r="AD37" s="244">
        <f t="shared" si="1"/>
        <v>0</v>
      </c>
      <c r="AE37" s="284">
        <f t="shared" si="2"/>
        <v>0</v>
      </c>
      <c r="AF37" s="284">
        <f t="shared" si="5"/>
        <v>0</v>
      </c>
      <c r="AG37" s="284">
        <f t="shared" si="6"/>
        <v>0</v>
      </c>
    </row>
    <row r="38" spans="1:33" x14ac:dyDescent="0.2">
      <c r="A38" s="78" t="s">
        <v>64</v>
      </c>
      <c r="B38" s="79"/>
      <c r="C38" s="253">
        <f t="shared" ref="C38:AB38" si="16">SUM(C39:C43)</f>
        <v>0</v>
      </c>
      <c r="D38" s="238">
        <f t="shared" si="16"/>
        <v>0</v>
      </c>
      <c r="E38" s="253">
        <f t="shared" si="16"/>
        <v>0</v>
      </c>
      <c r="F38" s="238">
        <f t="shared" si="16"/>
        <v>0</v>
      </c>
      <c r="G38" s="253">
        <f t="shared" si="16"/>
        <v>0</v>
      </c>
      <c r="H38" s="238">
        <f t="shared" si="16"/>
        <v>0</v>
      </c>
      <c r="I38" s="253">
        <f t="shared" si="16"/>
        <v>0</v>
      </c>
      <c r="J38" s="238">
        <f t="shared" si="16"/>
        <v>0</v>
      </c>
      <c r="K38" s="253">
        <f t="shared" si="16"/>
        <v>0</v>
      </c>
      <c r="L38" s="238">
        <f t="shared" si="16"/>
        <v>0</v>
      </c>
      <c r="M38" s="253">
        <f t="shared" si="16"/>
        <v>0</v>
      </c>
      <c r="N38" s="238">
        <f t="shared" si="16"/>
        <v>0</v>
      </c>
      <c r="O38" s="253">
        <f t="shared" si="16"/>
        <v>0</v>
      </c>
      <c r="P38" s="238">
        <f t="shared" si="16"/>
        <v>0</v>
      </c>
      <c r="Q38" s="253">
        <f t="shared" si="16"/>
        <v>0</v>
      </c>
      <c r="R38" s="238">
        <f t="shared" si="16"/>
        <v>0</v>
      </c>
      <c r="S38" s="253">
        <f t="shared" si="16"/>
        <v>0</v>
      </c>
      <c r="T38" s="238">
        <f t="shared" si="16"/>
        <v>0</v>
      </c>
      <c r="U38" s="253">
        <f t="shared" si="16"/>
        <v>0</v>
      </c>
      <c r="V38" s="238">
        <f t="shared" si="16"/>
        <v>0</v>
      </c>
      <c r="W38" s="253">
        <f t="shared" si="16"/>
        <v>0</v>
      </c>
      <c r="X38" s="238">
        <f t="shared" si="16"/>
        <v>0</v>
      </c>
      <c r="Y38" s="253">
        <f t="shared" si="16"/>
        <v>0</v>
      </c>
      <c r="Z38" s="238">
        <f t="shared" si="16"/>
        <v>0</v>
      </c>
      <c r="AA38" s="253">
        <f t="shared" si="16"/>
        <v>0</v>
      </c>
      <c r="AB38" s="238">
        <f t="shared" si="16"/>
        <v>0</v>
      </c>
      <c r="AC38" s="253">
        <f t="shared" si="1"/>
        <v>0</v>
      </c>
      <c r="AD38" s="238">
        <f t="shared" si="1"/>
        <v>0</v>
      </c>
      <c r="AE38" s="284">
        <f t="shared" si="2"/>
        <v>0</v>
      </c>
      <c r="AF38" s="284">
        <f t="shared" si="5"/>
        <v>0</v>
      </c>
      <c r="AG38" s="284">
        <f t="shared" si="6"/>
        <v>0</v>
      </c>
    </row>
    <row r="39" spans="1:33" s="5" customFormat="1" ht="15.75" customHeight="1" x14ac:dyDescent="0.25">
      <c r="A39" s="76" t="s">
        <v>65</v>
      </c>
      <c r="B39" s="77"/>
      <c r="C39" s="258"/>
      <c r="D39" s="243"/>
      <c r="E39" s="258"/>
      <c r="F39" s="243"/>
      <c r="G39" s="258"/>
      <c r="H39" s="243"/>
      <c r="I39" s="258"/>
      <c r="J39" s="243"/>
      <c r="K39" s="258"/>
      <c r="L39" s="243"/>
      <c r="M39" s="258"/>
      <c r="N39" s="243"/>
      <c r="O39" s="258"/>
      <c r="P39" s="243"/>
      <c r="Q39" s="258"/>
      <c r="R39" s="243"/>
      <c r="S39" s="258"/>
      <c r="T39" s="243"/>
      <c r="U39" s="258"/>
      <c r="V39" s="243"/>
      <c r="W39" s="258"/>
      <c r="X39" s="243"/>
      <c r="Y39" s="258"/>
      <c r="Z39" s="243"/>
      <c r="AA39" s="258"/>
      <c r="AB39" s="243"/>
      <c r="AC39" s="258">
        <f t="shared" si="1"/>
        <v>0</v>
      </c>
      <c r="AD39" s="243">
        <f t="shared" si="1"/>
        <v>0</v>
      </c>
      <c r="AE39" s="284">
        <f t="shared" si="2"/>
        <v>0</v>
      </c>
      <c r="AF39" s="284">
        <f t="shared" si="5"/>
        <v>0</v>
      </c>
      <c r="AG39" s="284">
        <f t="shared" si="6"/>
        <v>0</v>
      </c>
    </row>
    <row r="40" spans="1:33" s="5" customFormat="1" ht="15" x14ac:dyDescent="0.25">
      <c r="A40" s="71" t="s">
        <v>66</v>
      </c>
      <c r="B40" s="72"/>
      <c r="C40" s="258"/>
      <c r="D40" s="243"/>
      <c r="E40" s="258"/>
      <c r="F40" s="243"/>
      <c r="G40" s="258"/>
      <c r="H40" s="243"/>
      <c r="I40" s="258"/>
      <c r="J40" s="243"/>
      <c r="K40" s="258"/>
      <c r="L40" s="243"/>
      <c r="M40" s="258"/>
      <c r="N40" s="243"/>
      <c r="O40" s="258"/>
      <c r="P40" s="243"/>
      <c r="Q40" s="258"/>
      <c r="R40" s="243"/>
      <c r="S40" s="258"/>
      <c r="T40" s="243"/>
      <c r="U40" s="258"/>
      <c r="V40" s="243"/>
      <c r="W40" s="258"/>
      <c r="X40" s="243"/>
      <c r="Y40" s="258"/>
      <c r="Z40" s="243"/>
      <c r="AA40" s="258"/>
      <c r="AB40" s="243"/>
      <c r="AC40" s="258">
        <f t="shared" si="1"/>
        <v>0</v>
      </c>
      <c r="AD40" s="243">
        <f t="shared" si="1"/>
        <v>0</v>
      </c>
      <c r="AE40" s="284">
        <f t="shared" si="2"/>
        <v>0</v>
      </c>
      <c r="AF40" s="284">
        <f t="shared" si="5"/>
        <v>0</v>
      </c>
      <c r="AG40" s="284">
        <f t="shared" si="6"/>
        <v>0</v>
      </c>
    </row>
    <row r="41" spans="1:33" s="5" customFormat="1" ht="14.45" customHeight="1" x14ac:dyDescent="0.25">
      <c r="A41" s="71" t="s">
        <v>67</v>
      </c>
      <c r="B41" s="72"/>
      <c r="C41" s="258"/>
      <c r="D41" s="243"/>
      <c r="E41" s="258"/>
      <c r="F41" s="243"/>
      <c r="G41" s="258"/>
      <c r="H41" s="243"/>
      <c r="I41" s="258"/>
      <c r="J41" s="243"/>
      <c r="K41" s="258"/>
      <c r="L41" s="243"/>
      <c r="M41" s="258"/>
      <c r="N41" s="243"/>
      <c r="O41" s="258"/>
      <c r="P41" s="243"/>
      <c r="Q41" s="258"/>
      <c r="R41" s="243"/>
      <c r="S41" s="258"/>
      <c r="T41" s="243"/>
      <c r="U41" s="258"/>
      <c r="V41" s="243"/>
      <c r="W41" s="258"/>
      <c r="X41" s="243"/>
      <c r="Y41" s="258"/>
      <c r="Z41" s="243"/>
      <c r="AA41" s="258"/>
      <c r="AB41" s="243"/>
      <c r="AC41" s="258">
        <f t="shared" si="1"/>
        <v>0</v>
      </c>
      <c r="AD41" s="243">
        <f t="shared" si="1"/>
        <v>0</v>
      </c>
      <c r="AE41" s="284">
        <f t="shared" si="2"/>
        <v>0</v>
      </c>
      <c r="AF41" s="284">
        <f t="shared" si="5"/>
        <v>0</v>
      </c>
      <c r="AG41" s="284">
        <f t="shared" si="6"/>
        <v>0</v>
      </c>
    </row>
    <row r="42" spans="1:33" x14ac:dyDescent="0.2">
      <c r="A42" s="80" t="s">
        <v>68</v>
      </c>
      <c r="B42" s="81"/>
      <c r="C42" s="258"/>
      <c r="D42" s="243"/>
      <c r="E42" s="258"/>
      <c r="F42" s="243"/>
      <c r="G42" s="258"/>
      <c r="H42" s="243"/>
      <c r="I42" s="258"/>
      <c r="J42" s="243"/>
      <c r="K42" s="258"/>
      <c r="L42" s="243"/>
      <c r="M42" s="258"/>
      <c r="N42" s="243"/>
      <c r="O42" s="258"/>
      <c r="P42" s="243"/>
      <c r="Q42" s="258"/>
      <c r="R42" s="243"/>
      <c r="S42" s="258"/>
      <c r="T42" s="243"/>
      <c r="U42" s="258"/>
      <c r="V42" s="243"/>
      <c r="W42" s="258"/>
      <c r="X42" s="243"/>
      <c r="Y42" s="258"/>
      <c r="Z42" s="243"/>
      <c r="AA42" s="258"/>
      <c r="AB42" s="243"/>
      <c r="AC42" s="258">
        <f t="shared" si="1"/>
        <v>0</v>
      </c>
      <c r="AD42" s="243">
        <f t="shared" si="1"/>
        <v>0</v>
      </c>
      <c r="AE42" s="284">
        <f t="shared" si="2"/>
        <v>0</v>
      </c>
      <c r="AF42" s="284">
        <f t="shared" si="5"/>
        <v>0</v>
      </c>
      <c r="AG42" s="284">
        <f t="shared" si="6"/>
        <v>0</v>
      </c>
    </row>
    <row r="43" spans="1:33" x14ac:dyDescent="0.2">
      <c r="A43" s="71" t="s">
        <v>69</v>
      </c>
      <c r="B43" s="72"/>
      <c r="C43" s="258"/>
      <c r="D43" s="243"/>
      <c r="E43" s="258"/>
      <c r="F43" s="243"/>
      <c r="G43" s="258"/>
      <c r="H43" s="243"/>
      <c r="I43" s="258"/>
      <c r="J43" s="243"/>
      <c r="K43" s="258"/>
      <c r="L43" s="243"/>
      <c r="M43" s="258"/>
      <c r="N43" s="243"/>
      <c r="O43" s="258"/>
      <c r="P43" s="243"/>
      <c r="Q43" s="258"/>
      <c r="R43" s="243"/>
      <c r="S43" s="258"/>
      <c r="T43" s="243"/>
      <c r="U43" s="258"/>
      <c r="V43" s="243"/>
      <c r="W43" s="258"/>
      <c r="X43" s="243"/>
      <c r="Y43" s="258"/>
      <c r="Z43" s="243"/>
      <c r="AA43" s="258"/>
      <c r="AB43" s="243"/>
      <c r="AC43" s="258">
        <f t="shared" si="1"/>
        <v>0</v>
      </c>
      <c r="AD43" s="243">
        <f t="shared" si="1"/>
        <v>0</v>
      </c>
      <c r="AE43" s="284">
        <f t="shared" si="2"/>
        <v>0</v>
      </c>
      <c r="AF43" s="284">
        <f t="shared" si="5"/>
        <v>0</v>
      </c>
      <c r="AG43" s="284">
        <f t="shared" si="6"/>
        <v>0</v>
      </c>
    </row>
    <row r="44" spans="1:33" x14ac:dyDescent="0.2">
      <c r="A44" s="75" t="s">
        <v>70</v>
      </c>
      <c r="B44" s="70">
        <v>2</v>
      </c>
      <c r="C44" s="253">
        <f t="shared" ref="C44:AB44" si="17">SUM(C45:C49)</f>
        <v>0</v>
      </c>
      <c r="D44" s="238">
        <f t="shared" si="17"/>
        <v>0</v>
      </c>
      <c r="E44" s="253">
        <f t="shared" si="17"/>
        <v>0</v>
      </c>
      <c r="F44" s="238">
        <f t="shared" si="17"/>
        <v>0</v>
      </c>
      <c r="G44" s="253">
        <f t="shared" si="17"/>
        <v>0</v>
      </c>
      <c r="H44" s="238">
        <f t="shared" si="17"/>
        <v>0</v>
      </c>
      <c r="I44" s="253">
        <f t="shared" si="17"/>
        <v>0</v>
      </c>
      <c r="J44" s="238">
        <f t="shared" si="17"/>
        <v>0</v>
      </c>
      <c r="K44" s="253">
        <f t="shared" si="17"/>
        <v>0</v>
      </c>
      <c r="L44" s="238">
        <f t="shared" si="17"/>
        <v>0</v>
      </c>
      <c r="M44" s="253">
        <f t="shared" si="17"/>
        <v>0</v>
      </c>
      <c r="N44" s="238">
        <f t="shared" si="17"/>
        <v>0</v>
      </c>
      <c r="O44" s="253">
        <f t="shared" si="17"/>
        <v>0</v>
      </c>
      <c r="P44" s="238">
        <f t="shared" si="17"/>
        <v>0</v>
      </c>
      <c r="Q44" s="253">
        <f t="shared" si="17"/>
        <v>0</v>
      </c>
      <c r="R44" s="238">
        <f t="shared" si="17"/>
        <v>0</v>
      </c>
      <c r="S44" s="253">
        <f t="shared" si="17"/>
        <v>0</v>
      </c>
      <c r="T44" s="238">
        <f t="shared" si="17"/>
        <v>0</v>
      </c>
      <c r="U44" s="253">
        <f t="shared" si="17"/>
        <v>0</v>
      </c>
      <c r="V44" s="238">
        <f t="shared" si="17"/>
        <v>0</v>
      </c>
      <c r="W44" s="253">
        <f t="shared" si="17"/>
        <v>0</v>
      </c>
      <c r="X44" s="238">
        <f t="shared" si="17"/>
        <v>0</v>
      </c>
      <c r="Y44" s="253">
        <f t="shared" si="17"/>
        <v>0</v>
      </c>
      <c r="Z44" s="238">
        <f t="shared" si="17"/>
        <v>0</v>
      </c>
      <c r="AA44" s="253">
        <f t="shared" si="17"/>
        <v>0</v>
      </c>
      <c r="AB44" s="238">
        <f t="shared" si="17"/>
        <v>0</v>
      </c>
      <c r="AC44" s="253">
        <f t="shared" si="1"/>
        <v>0</v>
      </c>
      <c r="AD44" s="238">
        <f t="shared" si="1"/>
        <v>0</v>
      </c>
      <c r="AE44" s="284">
        <f t="shared" si="2"/>
        <v>0</v>
      </c>
      <c r="AF44" s="284">
        <f t="shared" si="5"/>
        <v>0</v>
      </c>
      <c r="AG44" s="284">
        <f t="shared" si="6"/>
        <v>0</v>
      </c>
    </row>
    <row r="45" spans="1:33" x14ac:dyDescent="0.2">
      <c r="A45" s="71" t="s">
        <v>71</v>
      </c>
      <c r="B45" s="72">
        <v>2</v>
      </c>
      <c r="C45" s="259"/>
      <c r="D45" s="244"/>
      <c r="E45" s="259"/>
      <c r="F45" s="244"/>
      <c r="G45" s="259"/>
      <c r="H45" s="244"/>
      <c r="I45" s="259"/>
      <c r="J45" s="244"/>
      <c r="K45" s="259"/>
      <c r="L45" s="244"/>
      <c r="M45" s="259"/>
      <c r="N45" s="244"/>
      <c r="O45" s="259"/>
      <c r="P45" s="244"/>
      <c r="Q45" s="259"/>
      <c r="R45" s="244"/>
      <c r="S45" s="259"/>
      <c r="T45" s="244"/>
      <c r="U45" s="259"/>
      <c r="V45" s="244"/>
      <c r="W45" s="259"/>
      <c r="X45" s="244"/>
      <c r="Y45" s="259"/>
      <c r="Z45" s="244"/>
      <c r="AA45" s="259"/>
      <c r="AB45" s="244"/>
      <c r="AC45" s="259">
        <f t="shared" si="1"/>
        <v>0</v>
      </c>
      <c r="AD45" s="244">
        <f t="shared" si="1"/>
        <v>0</v>
      </c>
      <c r="AE45" s="284">
        <f t="shared" si="2"/>
        <v>0</v>
      </c>
      <c r="AF45" s="284">
        <f t="shared" si="5"/>
        <v>0</v>
      </c>
      <c r="AG45" s="284">
        <f t="shared" si="6"/>
        <v>0</v>
      </c>
    </row>
    <row r="46" spans="1:33" s="5" customFormat="1" ht="15" x14ac:dyDescent="0.25">
      <c r="A46" s="71" t="s">
        <v>72</v>
      </c>
      <c r="B46" s="72">
        <v>2</v>
      </c>
      <c r="C46" s="258"/>
      <c r="D46" s="243"/>
      <c r="E46" s="258"/>
      <c r="F46" s="243"/>
      <c r="G46" s="258"/>
      <c r="H46" s="243"/>
      <c r="I46" s="258"/>
      <c r="J46" s="243"/>
      <c r="K46" s="258"/>
      <c r="L46" s="243"/>
      <c r="M46" s="258"/>
      <c r="N46" s="243"/>
      <c r="O46" s="258"/>
      <c r="P46" s="243"/>
      <c r="Q46" s="258"/>
      <c r="R46" s="243"/>
      <c r="S46" s="258"/>
      <c r="T46" s="243"/>
      <c r="U46" s="258"/>
      <c r="V46" s="243"/>
      <c r="W46" s="258"/>
      <c r="X46" s="243"/>
      <c r="Y46" s="258"/>
      <c r="Z46" s="243"/>
      <c r="AA46" s="258"/>
      <c r="AB46" s="243"/>
      <c r="AC46" s="258">
        <f t="shared" si="1"/>
        <v>0</v>
      </c>
      <c r="AD46" s="243">
        <f t="shared" si="1"/>
        <v>0</v>
      </c>
      <c r="AE46" s="284">
        <f t="shared" si="2"/>
        <v>0</v>
      </c>
      <c r="AF46" s="284">
        <f t="shared" si="5"/>
        <v>0</v>
      </c>
      <c r="AG46" s="284">
        <f t="shared" si="6"/>
        <v>0</v>
      </c>
    </row>
    <row r="47" spans="1:33" s="5" customFormat="1" ht="15" x14ac:dyDescent="0.25">
      <c r="A47" s="71" t="s">
        <v>73</v>
      </c>
      <c r="B47" s="72">
        <v>2</v>
      </c>
      <c r="C47" s="258"/>
      <c r="D47" s="243"/>
      <c r="E47" s="258"/>
      <c r="F47" s="243"/>
      <c r="G47" s="258"/>
      <c r="H47" s="243"/>
      <c r="I47" s="258"/>
      <c r="J47" s="243"/>
      <c r="K47" s="258"/>
      <c r="L47" s="243"/>
      <c r="M47" s="258"/>
      <c r="N47" s="243"/>
      <c r="O47" s="258"/>
      <c r="P47" s="243"/>
      <c r="Q47" s="258"/>
      <c r="R47" s="243"/>
      <c r="S47" s="258"/>
      <c r="T47" s="243"/>
      <c r="U47" s="258"/>
      <c r="V47" s="243"/>
      <c r="W47" s="258"/>
      <c r="X47" s="243"/>
      <c r="Y47" s="258"/>
      <c r="Z47" s="243"/>
      <c r="AA47" s="258"/>
      <c r="AB47" s="243"/>
      <c r="AC47" s="258">
        <f t="shared" si="1"/>
        <v>0</v>
      </c>
      <c r="AD47" s="243">
        <f t="shared" si="1"/>
        <v>0</v>
      </c>
      <c r="AE47" s="284">
        <f t="shared" si="2"/>
        <v>0</v>
      </c>
      <c r="AF47" s="284">
        <f t="shared" si="5"/>
        <v>0</v>
      </c>
      <c r="AG47" s="284">
        <f t="shared" si="6"/>
        <v>0</v>
      </c>
    </row>
    <row r="48" spans="1:33" x14ac:dyDescent="0.2">
      <c r="A48" s="76" t="s">
        <v>74</v>
      </c>
      <c r="B48" s="77">
        <v>2</v>
      </c>
      <c r="C48" s="258"/>
      <c r="D48" s="243"/>
      <c r="E48" s="258"/>
      <c r="F48" s="243"/>
      <c r="G48" s="258"/>
      <c r="H48" s="243"/>
      <c r="I48" s="258"/>
      <c r="J48" s="243"/>
      <c r="K48" s="258"/>
      <c r="L48" s="243"/>
      <c r="M48" s="258"/>
      <c r="N48" s="243"/>
      <c r="O48" s="258"/>
      <c r="P48" s="243"/>
      <c r="Q48" s="258"/>
      <c r="R48" s="243"/>
      <c r="S48" s="258"/>
      <c r="T48" s="243"/>
      <c r="U48" s="258"/>
      <c r="V48" s="243"/>
      <c r="W48" s="258"/>
      <c r="X48" s="243"/>
      <c r="Y48" s="258"/>
      <c r="Z48" s="243"/>
      <c r="AA48" s="258"/>
      <c r="AB48" s="243"/>
      <c r="AC48" s="258">
        <f t="shared" si="1"/>
        <v>0</v>
      </c>
      <c r="AD48" s="243">
        <f t="shared" si="1"/>
        <v>0</v>
      </c>
      <c r="AE48" s="284">
        <f t="shared" si="2"/>
        <v>0</v>
      </c>
      <c r="AF48" s="284">
        <f t="shared" si="5"/>
        <v>0</v>
      </c>
      <c r="AG48" s="284">
        <f t="shared" si="6"/>
        <v>0</v>
      </c>
    </row>
    <row r="49" spans="1:33" x14ac:dyDescent="0.2">
      <c r="A49" s="71" t="s">
        <v>75</v>
      </c>
      <c r="B49" s="72">
        <v>2</v>
      </c>
      <c r="C49" s="258"/>
      <c r="D49" s="243"/>
      <c r="E49" s="258"/>
      <c r="F49" s="243"/>
      <c r="G49" s="258"/>
      <c r="H49" s="243"/>
      <c r="I49" s="258"/>
      <c r="J49" s="243"/>
      <c r="K49" s="258"/>
      <c r="L49" s="243"/>
      <c r="M49" s="258"/>
      <c r="N49" s="243"/>
      <c r="O49" s="258"/>
      <c r="P49" s="243"/>
      <c r="Q49" s="258"/>
      <c r="R49" s="243"/>
      <c r="S49" s="258"/>
      <c r="T49" s="243"/>
      <c r="U49" s="258"/>
      <c r="V49" s="243"/>
      <c r="W49" s="258"/>
      <c r="X49" s="243"/>
      <c r="Y49" s="258"/>
      <c r="Z49" s="243"/>
      <c r="AA49" s="258"/>
      <c r="AB49" s="243"/>
      <c r="AC49" s="258">
        <f t="shared" si="1"/>
        <v>0</v>
      </c>
      <c r="AD49" s="243">
        <f t="shared" si="1"/>
        <v>0</v>
      </c>
      <c r="AE49" s="284">
        <f t="shared" si="2"/>
        <v>0</v>
      </c>
      <c r="AF49" s="284">
        <f t="shared" si="5"/>
        <v>0</v>
      </c>
      <c r="AG49" s="284">
        <f t="shared" si="6"/>
        <v>0</v>
      </c>
    </row>
    <row r="50" spans="1:33" s="68" customFormat="1" ht="15.75" x14ac:dyDescent="0.25">
      <c r="A50" s="73" t="s">
        <v>76</v>
      </c>
      <c r="B50" s="74">
        <v>3</v>
      </c>
      <c r="C50" s="260">
        <f>SUM(C51:C53)</f>
        <v>0</v>
      </c>
      <c r="D50" s="245">
        <f t="shared" ref="D50" si="18">SUM(D51:D53)</f>
        <v>0</v>
      </c>
      <c r="E50" s="260">
        <f t="shared" ref="E50:AB50" si="19">SUM(E51:E53)</f>
        <v>0</v>
      </c>
      <c r="F50" s="245">
        <f t="shared" si="19"/>
        <v>0</v>
      </c>
      <c r="G50" s="260">
        <f t="shared" si="19"/>
        <v>0</v>
      </c>
      <c r="H50" s="245">
        <f t="shared" si="19"/>
        <v>0</v>
      </c>
      <c r="I50" s="260">
        <f t="shared" si="19"/>
        <v>0</v>
      </c>
      <c r="J50" s="245">
        <f t="shared" si="19"/>
        <v>0</v>
      </c>
      <c r="K50" s="260">
        <f t="shared" si="19"/>
        <v>0</v>
      </c>
      <c r="L50" s="245">
        <f t="shared" si="19"/>
        <v>0</v>
      </c>
      <c r="M50" s="260">
        <f t="shared" si="19"/>
        <v>0</v>
      </c>
      <c r="N50" s="245">
        <f t="shared" si="19"/>
        <v>0</v>
      </c>
      <c r="O50" s="260">
        <f t="shared" si="19"/>
        <v>0</v>
      </c>
      <c r="P50" s="245">
        <f t="shared" si="19"/>
        <v>0</v>
      </c>
      <c r="Q50" s="260">
        <f t="shared" si="19"/>
        <v>0</v>
      </c>
      <c r="R50" s="245">
        <f t="shared" si="19"/>
        <v>0</v>
      </c>
      <c r="S50" s="260">
        <f t="shared" si="19"/>
        <v>0</v>
      </c>
      <c r="T50" s="245">
        <f t="shared" si="19"/>
        <v>0</v>
      </c>
      <c r="U50" s="260">
        <f t="shared" si="19"/>
        <v>0</v>
      </c>
      <c r="V50" s="245">
        <f t="shared" si="19"/>
        <v>0</v>
      </c>
      <c r="W50" s="260">
        <f t="shared" si="19"/>
        <v>0</v>
      </c>
      <c r="X50" s="245">
        <f t="shared" si="19"/>
        <v>0</v>
      </c>
      <c r="Y50" s="260">
        <f t="shared" si="19"/>
        <v>0</v>
      </c>
      <c r="Z50" s="245">
        <f t="shared" si="19"/>
        <v>0</v>
      </c>
      <c r="AA50" s="260">
        <f t="shared" si="19"/>
        <v>0</v>
      </c>
      <c r="AB50" s="245">
        <f t="shared" si="19"/>
        <v>0</v>
      </c>
      <c r="AC50" s="260">
        <f t="shared" si="1"/>
        <v>0</v>
      </c>
      <c r="AD50" s="245">
        <f t="shared" si="1"/>
        <v>0</v>
      </c>
      <c r="AE50" s="282">
        <f t="shared" si="2"/>
        <v>0</v>
      </c>
      <c r="AF50" s="282">
        <f t="shared" si="5"/>
        <v>0</v>
      </c>
      <c r="AG50" s="282">
        <f t="shared" si="6"/>
        <v>0</v>
      </c>
    </row>
    <row r="51" spans="1:33" x14ac:dyDescent="0.2">
      <c r="A51" s="76" t="s">
        <v>77</v>
      </c>
      <c r="B51" s="77"/>
      <c r="C51" s="261"/>
      <c r="D51" s="246"/>
      <c r="E51" s="261"/>
      <c r="F51" s="246"/>
      <c r="G51" s="261"/>
      <c r="H51" s="246"/>
      <c r="I51" s="261"/>
      <c r="J51" s="246"/>
      <c r="K51" s="261"/>
      <c r="L51" s="246"/>
      <c r="M51" s="261"/>
      <c r="N51" s="246"/>
      <c r="O51" s="261"/>
      <c r="P51" s="246"/>
      <c r="Q51" s="261"/>
      <c r="R51" s="246"/>
      <c r="S51" s="261"/>
      <c r="T51" s="246"/>
      <c r="U51" s="261"/>
      <c r="V51" s="246"/>
      <c r="W51" s="261"/>
      <c r="X51" s="246"/>
      <c r="Y51" s="261"/>
      <c r="Z51" s="246"/>
      <c r="AA51" s="261"/>
      <c r="AB51" s="246"/>
      <c r="AC51" s="261">
        <f t="shared" si="1"/>
        <v>0</v>
      </c>
      <c r="AD51" s="246">
        <f t="shared" si="1"/>
        <v>0</v>
      </c>
      <c r="AE51" s="284">
        <f t="shared" si="2"/>
        <v>0</v>
      </c>
      <c r="AF51" s="284">
        <f t="shared" si="5"/>
        <v>0</v>
      </c>
      <c r="AG51" s="284">
        <f t="shared" si="6"/>
        <v>0</v>
      </c>
    </row>
    <row r="52" spans="1:33" x14ac:dyDescent="0.2">
      <c r="A52" s="76" t="s">
        <v>78</v>
      </c>
      <c r="B52" s="77"/>
      <c r="C52" s="261"/>
      <c r="D52" s="246"/>
      <c r="E52" s="261"/>
      <c r="F52" s="246"/>
      <c r="G52" s="261"/>
      <c r="H52" s="246"/>
      <c r="I52" s="261"/>
      <c r="J52" s="246"/>
      <c r="K52" s="261"/>
      <c r="L52" s="246"/>
      <c r="M52" s="261"/>
      <c r="N52" s="246"/>
      <c r="O52" s="261"/>
      <c r="P52" s="246"/>
      <c r="Q52" s="261"/>
      <c r="R52" s="246"/>
      <c r="S52" s="261"/>
      <c r="T52" s="246"/>
      <c r="U52" s="261"/>
      <c r="V52" s="246"/>
      <c r="W52" s="261"/>
      <c r="X52" s="246"/>
      <c r="Y52" s="261"/>
      <c r="Z52" s="246"/>
      <c r="AA52" s="261"/>
      <c r="AB52" s="246"/>
      <c r="AC52" s="261">
        <f t="shared" si="1"/>
        <v>0</v>
      </c>
      <c r="AD52" s="246">
        <f t="shared" si="1"/>
        <v>0</v>
      </c>
      <c r="AE52" s="284">
        <f t="shared" si="2"/>
        <v>0</v>
      </c>
      <c r="AF52" s="284">
        <f t="shared" si="5"/>
        <v>0</v>
      </c>
      <c r="AG52" s="284">
        <f t="shared" si="6"/>
        <v>0</v>
      </c>
    </row>
    <row r="53" spans="1:33" x14ac:dyDescent="0.2">
      <c r="A53" s="76" t="s">
        <v>79</v>
      </c>
      <c r="B53" s="77"/>
      <c r="C53" s="261"/>
      <c r="D53" s="246"/>
      <c r="E53" s="261"/>
      <c r="F53" s="246"/>
      <c r="G53" s="261"/>
      <c r="H53" s="246"/>
      <c r="I53" s="261"/>
      <c r="J53" s="246"/>
      <c r="K53" s="261"/>
      <c r="L53" s="246"/>
      <c r="M53" s="261"/>
      <c r="N53" s="246"/>
      <c r="O53" s="261"/>
      <c r="P53" s="246"/>
      <c r="Q53" s="261"/>
      <c r="R53" s="246"/>
      <c r="S53" s="261"/>
      <c r="T53" s="246"/>
      <c r="U53" s="261"/>
      <c r="V53" s="246"/>
      <c r="W53" s="261"/>
      <c r="X53" s="246"/>
      <c r="Y53" s="261"/>
      <c r="Z53" s="246"/>
      <c r="AA53" s="261"/>
      <c r="AB53" s="246"/>
      <c r="AC53" s="261">
        <f t="shared" si="1"/>
        <v>0</v>
      </c>
      <c r="AD53" s="246">
        <f t="shared" si="1"/>
        <v>0</v>
      </c>
      <c r="AE53" s="284">
        <f t="shared" si="2"/>
        <v>0</v>
      </c>
      <c r="AF53" s="284">
        <f t="shared" si="5"/>
        <v>0</v>
      </c>
      <c r="AG53" s="284">
        <f t="shared" si="6"/>
        <v>0</v>
      </c>
    </row>
    <row r="54" spans="1:33" ht="16.5" thickBot="1" x14ac:dyDescent="0.3">
      <c r="A54" s="294" t="s">
        <v>80</v>
      </c>
      <c r="B54" s="295"/>
      <c r="C54" s="296">
        <f t="shared" ref="C54:AB54" si="20">SUM(C6,C7,C25,C50)</f>
        <v>0</v>
      </c>
      <c r="D54" s="296">
        <f t="shared" si="20"/>
        <v>0</v>
      </c>
      <c r="E54" s="296">
        <f t="shared" si="20"/>
        <v>0</v>
      </c>
      <c r="F54" s="296">
        <f t="shared" si="20"/>
        <v>0</v>
      </c>
      <c r="G54" s="296">
        <f t="shared" si="20"/>
        <v>0</v>
      </c>
      <c r="H54" s="296">
        <f t="shared" si="20"/>
        <v>0</v>
      </c>
      <c r="I54" s="296">
        <f t="shared" si="20"/>
        <v>0</v>
      </c>
      <c r="J54" s="296">
        <f t="shared" si="20"/>
        <v>0</v>
      </c>
      <c r="K54" s="296">
        <f t="shared" si="20"/>
        <v>0</v>
      </c>
      <c r="L54" s="296">
        <f t="shared" si="20"/>
        <v>0</v>
      </c>
      <c r="M54" s="296">
        <f t="shared" si="20"/>
        <v>0</v>
      </c>
      <c r="N54" s="296">
        <f t="shared" si="20"/>
        <v>0</v>
      </c>
      <c r="O54" s="296">
        <f t="shared" si="20"/>
        <v>0</v>
      </c>
      <c r="P54" s="296">
        <f t="shared" si="20"/>
        <v>0</v>
      </c>
      <c r="Q54" s="296">
        <f t="shared" si="20"/>
        <v>0</v>
      </c>
      <c r="R54" s="296">
        <f t="shared" si="20"/>
        <v>0</v>
      </c>
      <c r="S54" s="296">
        <f t="shared" si="20"/>
        <v>0</v>
      </c>
      <c r="T54" s="296">
        <f t="shared" si="20"/>
        <v>0</v>
      </c>
      <c r="U54" s="296">
        <f t="shared" si="20"/>
        <v>0</v>
      </c>
      <c r="V54" s="296">
        <f t="shared" si="20"/>
        <v>0</v>
      </c>
      <c r="W54" s="296">
        <f t="shared" si="20"/>
        <v>0</v>
      </c>
      <c r="X54" s="296">
        <f t="shared" si="20"/>
        <v>0</v>
      </c>
      <c r="Y54" s="296">
        <f t="shared" si="20"/>
        <v>0</v>
      </c>
      <c r="Z54" s="296">
        <f t="shared" si="20"/>
        <v>0</v>
      </c>
      <c r="AA54" s="296">
        <f t="shared" si="20"/>
        <v>0</v>
      </c>
      <c r="AB54" s="296">
        <f t="shared" si="20"/>
        <v>0</v>
      </c>
      <c r="AC54" s="296">
        <f t="shared" si="1"/>
        <v>0</v>
      </c>
      <c r="AD54" s="296">
        <f t="shared" si="1"/>
        <v>0</v>
      </c>
      <c r="AE54" s="297">
        <f>SUM(F54+H54+J54)</f>
        <v>0</v>
      </c>
      <c r="AF54" s="297">
        <f>AE54+L54+N54+P54</f>
        <v>0</v>
      </c>
      <c r="AG54" s="297">
        <f t="shared" si="6"/>
        <v>0</v>
      </c>
    </row>
    <row r="55" spans="1:33" s="293" customFormat="1" ht="15.6" customHeight="1" thickBot="1" x14ac:dyDescent="0.3">
      <c r="A55" s="303" t="s">
        <v>81</v>
      </c>
      <c r="B55" s="304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6"/>
      <c r="AF55" s="307"/>
      <c r="AG55" s="308"/>
    </row>
    <row r="56" spans="1:33" s="82" customFormat="1" ht="15" customHeight="1" x14ac:dyDescent="0.25">
      <c r="A56" s="298" t="s">
        <v>82</v>
      </c>
      <c r="B56" s="299"/>
      <c r="C56" s="300">
        <f t="shared" ref="C56:F56" si="21">SUM(C57,C62,C67:C77)</f>
        <v>0</v>
      </c>
      <c r="D56" s="301">
        <f t="shared" si="21"/>
        <v>0</v>
      </c>
      <c r="E56" s="300">
        <f t="shared" ref="E56" si="22">SUM(E57,E62,E67:E77)</f>
        <v>0</v>
      </c>
      <c r="F56" s="301">
        <f t="shared" si="21"/>
        <v>0</v>
      </c>
      <c r="G56" s="300">
        <f t="shared" ref="G56:H56" si="23">SUM(G57,G62,G67:G77)</f>
        <v>0</v>
      </c>
      <c r="H56" s="301">
        <f t="shared" si="23"/>
        <v>0</v>
      </c>
      <c r="I56" s="300">
        <f t="shared" ref="I56:J56" si="24">SUM(I57,I62,I67:I77)</f>
        <v>0</v>
      </c>
      <c r="J56" s="301">
        <f t="shared" si="24"/>
        <v>0</v>
      </c>
      <c r="K56" s="300">
        <f t="shared" ref="K56:L56" si="25">SUM(K57,K62,K67:K77)</f>
        <v>0</v>
      </c>
      <c r="L56" s="301">
        <f t="shared" si="25"/>
        <v>0</v>
      </c>
      <c r="M56" s="300">
        <f t="shared" ref="M56:N56" si="26">SUM(M57,M62,M67:M77)</f>
        <v>0</v>
      </c>
      <c r="N56" s="301">
        <f t="shared" si="26"/>
        <v>0</v>
      </c>
      <c r="O56" s="300">
        <f t="shared" ref="O56:P56" si="27">SUM(O57,O62,O67:O77)</f>
        <v>0</v>
      </c>
      <c r="P56" s="301">
        <f t="shared" si="27"/>
        <v>0</v>
      </c>
      <c r="Q56" s="300">
        <f t="shared" ref="Q56:R56" si="28">SUM(Q57,Q62,Q67:Q77)</f>
        <v>0</v>
      </c>
      <c r="R56" s="301">
        <f t="shared" si="28"/>
        <v>0</v>
      </c>
      <c r="S56" s="300">
        <f t="shared" ref="S56:T56" si="29">SUM(S57,S62,S67:S77)</f>
        <v>0</v>
      </c>
      <c r="T56" s="301">
        <f t="shared" si="29"/>
        <v>0</v>
      </c>
      <c r="U56" s="300">
        <f t="shared" ref="U56:V56" si="30">SUM(U57,U62,U67:U77)</f>
        <v>0</v>
      </c>
      <c r="V56" s="301">
        <f t="shared" si="30"/>
        <v>0</v>
      </c>
      <c r="W56" s="300">
        <f t="shared" ref="W56:X56" si="31">SUM(W57,W62,W67:W77)</f>
        <v>0</v>
      </c>
      <c r="X56" s="301">
        <f t="shared" si="31"/>
        <v>0</v>
      </c>
      <c r="Y56" s="300">
        <f t="shared" ref="Y56:Z56" si="32">SUM(Y57,Y62,Y67:Y77)</f>
        <v>0</v>
      </c>
      <c r="Z56" s="301">
        <f t="shared" si="32"/>
        <v>0</v>
      </c>
      <c r="AA56" s="300">
        <f t="shared" ref="AA56:AB56" si="33">SUM(AA57,AA62,AA67:AA77)</f>
        <v>0</v>
      </c>
      <c r="AB56" s="301">
        <f t="shared" si="33"/>
        <v>0</v>
      </c>
      <c r="AC56" s="300">
        <f t="shared" si="1"/>
        <v>0</v>
      </c>
      <c r="AD56" s="301">
        <f t="shared" si="1"/>
        <v>0</v>
      </c>
      <c r="AE56" s="302">
        <f t="shared" ref="AE56:AE113" si="34">SUM(F56+H56+J56)</f>
        <v>0</v>
      </c>
      <c r="AF56" s="302">
        <f>AE56+L56+N56+P56</f>
        <v>0</v>
      </c>
      <c r="AG56" s="302">
        <f t="shared" si="6"/>
        <v>0</v>
      </c>
    </row>
    <row r="57" spans="1:33" s="5" customFormat="1" ht="26.25" x14ac:dyDescent="0.25">
      <c r="A57" s="75" t="s">
        <v>83</v>
      </c>
      <c r="B57" s="70"/>
      <c r="C57" s="253">
        <f>SUM(C58:C61)</f>
        <v>0</v>
      </c>
      <c r="D57" s="238">
        <f t="shared" ref="D57" si="35">SUM(D58:D61)</f>
        <v>0</v>
      </c>
      <c r="E57" s="253">
        <f t="shared" ref="E57:AB57" si="36">SUM(E58:E61)</f>
        <v>0</v>
      </c>
      <c r="F57" s="238">
        <f t="shared" si="36"/>
        <v>0</v>
      </c>
      <c r="G57" s="253">
        <f t="shared" si="36"/>
        <v>0</v>
      </c>
      <c r="H57" s="238">
        <f t="shared" si="36"/>
        <v>0</v>
      </c>
      <c r="I57" s="253">
        <f t="shared" si="36"/>
        <v>0</v>
      </c>
      <c r="J57" s="238">
        <f t="shared" si="36"/>
        <v>0</v>
      </c>
      <c r="K57" s="253">
        <f t="shared" si="36"/>
        <v>0</v>
      </c>
      <c r="L57" s="238">
        <f t="shared" si="36"/>
        <v>0</v>
      </c>
      <c r="M57" s="253">
        <f t="shared" si="36"/>
        <v>0</v>
      </c>
      <c r="N57" s="238">
        <f t="shared" si="36"/>
        <v>0</v>
      </c>
      <c r="O57" s="253">
        <f t="shared" si="36"/>
        <v>0</v>
      </c>
      <c r="P57" s="238">
        <f t="shared" si="36"/>
        <v>0</v>
      </c>
      <c r="Q57" s="253">
        <f t="shared" si="36"/>
        <v>0</v>
      </c>
      <c r="R57" s="238">
        <f t="shared" si="36"/>
        <v>0</v>
      </c>
      <c r="S57" s="253">
        <f t="shared" si="36"/>
        <v>0</v>
      </c>
      <c r="T57" s="238">
        <f t="shared" si="36"/>
        <v>0</v>
      </c>
      <c r="U57" s="253">
        <f t="shared" si="36"/>
        <v>0</v>
      </c>
      <c r="V57" s="238">
        <f t="shared" si="36"/>
        <v>0</v>
      </c>
      <c r="W57" s="253">
        <f t="shared" si="36"/>
        <v>0</v>
      </c>
      <c r="X57" s="238">
        <f t="shared" si="36"/>
        <v>0</v>
      </c>
      <c r="Y57" s="253">
        <f t="shared" si="36"/>
        <v>0</v>
      </c>
      <c r="Z57" s="238">
        <f t="shared" si="36"/>
        <v>0</v>
      </c>
      <c r="AA57" s="253">
        <f t="shared" si="36"/>
        <v>0</v>
      </c>
      <c r="AB57" s="238">
        <f t="shared" si="36"/>
        <v>0</v>
      </c>
      <c r="AC57" s="253">
        <f t="shared" si="1"/>
        <v>0</v>
      </c>
      <c r="AD57" s="238">
        <f t="shared" si="1"/>
        <v>0</v>
      </c>
      <c r="AE57" s="284">
        <f t="shared" si="34"/>
        <v>0</v>
      </c>
      <c r="AF57" s="284">
        <f t="shared" si="5"/>
        <v>0</v>
      </c>
      <c r="AG57" s="284">
        <f t="shared" si="6"/>
        <v>0</v>
      </c>
    </row>
    <row r="58" spans="1:33" s="5" customFormat="1" ht="15" x14ac:dyDescent="0.25">
      <c r="A58" s="71" t="s">
        <v>84</v>
      </c>
      <c r="B58" s="72"/>
      <c r="C58" s="258"/>
      <c r="D58" s="243"/>
      <c r="E58" s="258"/>
      <c r="F58" s="243"/>
      <c r="G58" s="258"/>
      <c r="H58" s="243"/>
      <c r="I58" s="258"/>
      <c r="J58" s="243"/>
      <c r="K58" s="258"/>
      <c r="L58" s="243"/>
      <c r="M58" s="258"/>
      <c r="N58" s="243"/>
      <c r="O58" s="258"/>
      <c r="P58" s="243"/>
      <c r="Q58" s="258"/>
      <c r="R58" s="243"/>
      <c r="S58" s="258"/>
      <c r="T58" s="243"/>
      <c r="U58" s="258"/>
      <c r="V58" s="243"/>
      <c r="W58" s="258"/>
      <c r="X58" s="243"/>
      <c r="Y58" s="258"/>
      <c r="Z58" s="243"/>
      <c r="AA58" s="258"/>
      <c r="AB58" s="243"/>
      <c r="AC58" s="258">
        <f t="shared" si="1"/>
        <v>0</v>
      </c>
      <c r="AD58" s="243">
        <f t="shared" si="1"/>
        <v>0</v>
      </c>
      <c r="AE58" s="284">
        <f t="shared" si="34"/>
        <v>0</v>
      </c>
      <c r="AF58" s="284">
        <f t="shared" si="5"/>
        <v>0</v>
      </c>
      <c r="AG58" s="284">
        <f t="shared" si="6"/>
        <v>0</v>
      </c>
    </row>
    <row r="59" spans="1:33" s="5" customFormat="1" ht="15" customHeight="1" x14ac:dyDescent="0.25">
      <c r="A59" s="71" t="s">
        <v>85</v>
      </c>
      <c r="B59" s="72"/>
      <c r="C59" s="258"/>
      <c r="D59" s="243"/>
      <c r="E59" s="258"/>
      <c r="F59" s="243"/>
      <c r="G59" s="258"/>
      <c r="H59" s="243"/>
      <c r="I59" s="258"/>
      <c r="J59" s="243"/>
      <c r="K59" s="258"/>
      <c r="L59" s="243"/>
      <c r="M59" s="258"/>
      <c r="N59" s="243"/>
      <c r="O59" s="258"/>
      <c r="P59" s="243"/>
      <c r="Q59" s="258"/>
      <c r="R59" s="243"/>
      <c r="S59" s="258"/>
      <c r="T59" s="243"/>
      <c r="U59" s="258"/>
      <c r="V59" s="243"/>
      <c r="W59" s="258"/>
      <c r="X59" s="243"/>
      <c r="Y59" s="258"/>
      <c r="Z59" s="243"/>
      <c r="AA59" s="258"/>
      <c r="AB59" s="243"/>
      <c r="AC59" s="258">
        <f t="shared" si="1"/>
        <v>0</v>
      </c>
      <c r="AD59" s="243">
        <f t="shared" si="1"/>
        <v>0</v>
      </c>
      <c r="AE59" s="284">
        <f t="shared" si="34"/>
        <v>0</v>
      </c>
      <c r="AF59" s="284">
        <f t="shared" si="5"/>
        <v>0</v>
      </c>
      <c r="AG59" s="284">
        <f t="shared" si="6"/>
        <v>0</v>
      </c>
    </row>
    <row r="60" spans="1:33" s="5" customFormat="1" ht="15" customHeight="1" x14ac:dyDescent="0.25">
      <c r="A60" s="71" t="s">
        <v>86</v>
      </c>
      <c r="B60" s="72"/>
      <c r="C60" s="258"/>
      <c r="D60" s="243"/>
      <c r="E60" s="258"/>
      <c r="F60" s="243"/>
      <c r="G60" s="258"/>
      <c r="H60" s="243"/>
      <c r="I60" s="258"/>
      <c r="J60" s="243"/>
      <c r="K60" s="258"/>
      <c r="L60" s="243"/>
      <c r="M60" s="258"/>
      <c r="N60" s="243"/>
      <c r="O60" s="258"/>
      <c r="P60" s="243"/>
      <c r="Q60" s="258"/>
      <c r="R60" s="243"/>
      <c r="S60" s="258"/>
      <c r="T60" s="243"/>
      <c r="U60" s="258"/>
      <c r="V60" s="243"/>
      <c r="W60" s="258"/>
      <c r="X60" s="243"/>
      <c r="Y60" s="258"/>
      <c r="Z60" s="243"/>
      <c r="AA60" s="258"/>
      <c r="AB60" s="243"/>
      <c r="AC60" s="258">
        <f t="shared" si="1"/>
        <v>0</v>
      </c>
      <c r="AD60" s="243">
        <f t="shared" si="1"/>
        <v>0</v>
      </c>
      <c r="AE60" s="284">
        <f t="shared" si="34"/>
        <v>0</v>
      </c>
      <c r="AF60" s="284">
        <f t="shared" si="5"/>
        <v>0</v>
      </c>
      <c r="AG60" s="284">
        <f t="shared" si="6"/>
        <v>0</v>
      </c>
    </row>
    <row r="61" spans="1:33" s="5" customFormat="1" ht="15" customHeight="1" x14ac:dyDescent="0.25">
      <c r="A61" s="71" t="s">
        <v>87</v>
      </c>
      <c r="B61" s="72"/>
      <c r="C61" s="258"/>
      <c r="D61" s="243"/>
      <c r="E61" s="258"/>
      <c r="F61" s="243"/>
      <c r="G61" s="258"/>
      <c r="H61" s="243"/>
      <c r="I61" s="258"/>
      <c r="J61" s="243"/>
      <c r="K61" s="258"/>
      <c r="L61" s="243"/>
      <c r="M61" s="258"/>
      <c r="N61" s="243"/>
      <c r="O61" s="258"/>
      <c r="P61" s="243"/>
      <c r="Q61" s="258"/>
      <c r="R61" s="243"/>
      <c r="S61" s="258"/>
      <c r="T61" s="243"/>
      <c r="U61" s="258"/>
      <c r="V61" s="243"/>
      <c r="W61" s="258"/>
      <c r="X61" s="243"/>
      <c r="Y61" s="258"/>
      <c r="Z61" s="243"/>
      <c r="AA61" s="258"/>
      <c r="AB61" s="243"/>
      <c r="AC61" s="258">
        <f t="shared" si="1"/>
        <v>0</v>
      </c>
      <c r="AD61" s="243">
        <f t="shared" si="1"/>
        <v>0</v>
      </c>
      <c r="AE61" s="284">
        <f t="shared" si="34"/>
        <v>0</v>
      </c>
      <c r="AF61" s="284">
        <f t="shared" si="5"/>
        <v>0</v>
      </c>
      <c r="AG61" s="284">
        <f t="shared" si="6"/>
        <v>0</v>
      </c>
    </row>
    <row r="62" spans="1:33" s="5" customFormat="1" ht="16.5" customHeight="1" x14ac:dyDescent="0.25">
      <c r="A62" s="75" t="s">
        <v>88</v>
      </c>
      <c r="B62" s="70"/>
      <c r="C62" s="253">
        <f>SUM(C63:C66)</f>
        <v>0</v>
      </c>
      <c r="D62" s="238">
        <f t="shared" ref="D62" si="37">SUM(D63:D66)</f>
        <v>0</v>
      </c>
      <c r="E62" s="253">
        <f t="shared" ref="E62:AB62" si="38">SUM(E63:E66)</f>
        <v>0</v>
      </c>
      <c r="F62" s="238">
        <f t="shared" si="38"/>
        <v>0</v>
      </c>
      <c r="G62" s="253">
        <f t="shared" si="38"/>
        <v>0</v>
      </c>
      <c r="H62" s="238">
        <f t="shared" si="38"/>
        <v>0</v>
      </c>
      <c r="I62" s="253">
        <f t="shared" si="38"/>
        <v>0</v>
      </c>
      <c r="J62" s="238">
        <f t="shared" si="38"/>
        <v>0</v>
      </c>
      <c r="K62" s="253">
        <f t="shared" si="38"/>
        <v>0</v>
      </c>
      <c r="L62" s="238">
        <f t="shared" si="38"/>
        <v>0</v>
      </c>
      <c r="M62" s="253">
        <f t="shared" si="38"/>
        <v>0</v>
      </c>
      <c r="N62" s="238">
        <f t="shared" si="38"/>
        <v>0</v>
      </c>
      <c r="O62" s="253">
        <f t="shared" si="38"/>
        <v>0</v>
      </c>
      <c r="P62" s="238">
        <f t="shared" si="38"/>
        <v>0</v>
      </c>
      <c r="Q62" s="253">
        <f t="shared" si="38"/>
        <v>0</v>
      </c>
      <c r="R62" s="238">
        <f t="shared" si="38"/>
        <v>0</v>
      </c>
      <c r="S62" s="253">
        <f t="shared" si="38"/>
        <v>0</v>
      </c>
      <c r="T62" s="238">
        <f t="shared" si="38"/>
        <v>0</v>
      </c>
      <c r="U62" s="253">
        <f t="shared" si="38"/>
        <v>0</v>
      </c>
      <c r="V62" s="238">
        <f t="shared" si="38"/>
        <v>0</v>
      </c>
      <c r="W62" s="253">
        <f t="shared" si="38"/>
        <v>0</v>
      </c>
      <c r="X62" s="238">
        <f t="shared" si="38"/>
        <v>0</v>
      </c>
      <c r="Y62" s="253">
        <f t="shared" si="38"/>
        <v>0</v>
      </c>
      <c r="Z62" s="238">
        <f t="shared" si="38"/>
        <v>0</v>
      </c>
      <c r="AA62" s="253">
        <f t="shared" si="38"/>
        <v>0</v>
      </c>
      <c r="AB62" s="238">
        <f t="shared" si="38"/>
        <v>0</v>
      </c>
      <c r="AC62" s="253">
        <f t="shared" si="1"/>
        <v>0</v>
      </c>
      <c r="AD62" s="238">
        <f t="shared" si="1"/>
        <v>0</v>
      </c>
      <c r="AE62" s="284">
        <f t="shared" si="34"/>
        <v>0</v>
      </c>
      <c r="AF62" s="284">
        <f t="shared" si="5"/>
        <v>0</v>
      </c>
      <c r="AG62" s="284">
        <f t="shared" si="6"/>
        <v>0</v>
      </c>
    </row>
    <row r="63" spans="1:33" s="5" customFormat="1" ht="15" customHeight="1" x14ac:dyDescent="0.25">
      <c r="A63" s="71" t="s">
        <v>89</v>
      </c>
      <c r="B63" s="72"/>
      <c r="C63" s="258"/>
      <c r="D63" s="243"/>
      <c r="E63" s="258"/>
      <c r="F63" s="243"/>
      <c r="G63" s="258"/>
      <c r="H63" s="243"/>
      <c r="I63" s="258"/>
      <c r="J63" s="243"/>
      <c r="K63" s="258"/>
      <c r="L63" s="243"/>
      <c r="M63" s="258"/>
      <c r="N63" s="243"/>
      <c r="O63" s="258"/>
      <c r="P63" s="243"/>
      <c r="Q63" s="258"/>
      <c r="R63" s="243"/>
      <c r="S63" s="258"/>
      <c r="T63" s="243"/>
      <c r="U63" s="258"/>
      <c r="V63" s="243"/>
      <c r="W63" s="258"/>
      <c r="X63" s="243"/>
      <c r="Y63" s="258"/>
      <c r="Z63" s="243"/>
      <c r="AA63" s="258"/>
      <c r="AB63" s="243"/>
      <c r="AC63" s="258">
        <f t="shared" si="1"/>
        <v>0</v>
      </c>
      <c r="AD63" s="243">
        <f t="shared" si="1"/>
        <v>0</v>
      </c>
      <c r="AE63" s="284">
        <f t="shared" si="34"/>
        <v>0</v>
      </c>
      <c r="AF63" s="284">
        <f t="shared" si="5"/>
        <v>0</v>
      </c>
      <c r="AG63" s="284">
        <f t="shared" si="6"/>
        <v>0</v>
      </c>
    </row>
    <row r="64" spans="1:33" s="5" customFormat="1" ht="15" customHeight="1" x14ac:dyDescent="0.25">
      <c r="A64" s="71" t="s">
        <v>90</v>
      </c>
      <c r="B64" s="72"/>
      <c r="C64" s="258"/>
      <c r="D64" s="243"/>
      <c r="E64" s="258"/>
      <c r="F64" s="243"/>
      <c r="G64" s="258"/>
      <c r="H64" s="243"/>
      <c r="I64" s="258"/>
      <c r="J64" s="243"/>
      <c r="K64" s="258"/>
      <c r="L64" s="243"/>
      <c r="M64" s="258"/>
      <c r="N64" s="243"/>
      <c r="O64" s="258"/>
      <c r="P64" s="243"/>
      <c r="Q64" s="258"/>
      <c r="R64" s="243"/>
      <c r="S64" s="258"/>
      <c r="T64" s="243"/>
      <c r="U64" s="258"/>
      <c r="V64" s="243"/>
      <c r="W64" s="258"/>
      <c r="X64" s="243"/>
      <c r="Y64" s="258"/>
      <c r="Z64" s="243"/>
      <c r="AA64" s="258"/>
      <c r="AB64" s="243"/>
      <c r="AC64" s="258">
        <f t="shared" si="1"/>
        <v>0</v>
      </c>
      <c r="AD64" s="243">
        <f t="shared" si="1"/>
        <v>0</v>
      </c>
      <c r="AE64" s="284">
        <f t="shared" si="34"/>
        <v>0</v>
      </c>
      <c r="AF64" s="284">
        <f t="shared" si="5"/>
        <v>0</v>
      </c>
      <c r="AG64" s="284">
        <f t="shared" si="6"/>
        <v>0</v>
      </c>
    </row>
    <row r="65" spans="1:33" s="5" customFormat="1" ht="15" customHeight="1" x14ac:dyDescent="0.25">
      <c r="A65" s="71" t="s">
        <v>91</v>
      </c>
      <c r="B65" s="72"/>
      <c r="C65" s="258"/>
      <c r="D65" s="243"/>
      <c r="E65" s="258"/>
      <c r="F65" s="243"/>
      <c r="G65" s="258"/>
      <c r="H65" s="243"/>
      <c r="I65" s="258"/>
      <c r="J65" s="243"/>
      <c r="K65" s="258"/>
      <c r="L65" s="243"/>
      <c r="M65" s="258"/>
      <c r="N65" s="243"/>
      <c r="O65" s="258"/>
      <c r="P65" s="243"/>
      <c r="Q65" s="258"/>
      <c r="R65" s="243"/>
      <c r="S65" s="258"/>
      <c r="T65" s="243"/>
      <c r="U65" s="258"/>
      <c r="V65" s="243"/>
      <c r="W65" s="258"/>
      <c r="X65" s="243"/>
      <c r="Y65" s="258"/>
      <c r="Z65" s="243"/>
      <c r="AA65" s="258"/>
      <c r="AB65" s="243"/>
      <c r="AC65" s="258">
        <f t="shared" si="1"/>
        <v>0</v>
      </c>
      <c r="AD65" s="243">
        <f t="shared" si="1"/>
        <v>0</v>
      </c>
      <c r="AE65" s="284">
        <f t="shared" si="34"/>
        <v>0</v>
      </c>
      <c r="AF65" s="284">
        <f t="shared" si="5"/>
        <v>0</v>
      </c>
      <c r="AG65" s="284">
        <f t="shared" si="6"/>
        <v>0</v>
      </c>
    </row>
    <row r="66" spans="1:33" s="5" customFormat="1" ht="15" customHeight="1" x14ac:dyDescent="0.25">
      <c r="A66" s="71" t="s">
        <v>92</v>
      </c>
      <c r="B66" s="72"/>
      <c r="C66" s="258"/>
      <c r="D66" s="243"/>
      <c r="E66" s="258"/>
      <c r="F66" s="243"/>
      <c r="G66" s="258"/>
      <c r="H66" s="243"/>
      <c r="I66" s="258"/>
      <c r="J66" s="243"/>
      <c r="K66" s="258"/>
      <c r="L66" s="243"/>
      <c r="M66" s="258"/>
      <c r="N66" s="243"/>
      <c r="O66" s="258"/>
      <c r="P66" s="243"/>
      <c r="Q66" s="258"/>
      <c r="R66" s="243"/>
      <c r="S66" s="258"/>
      <c r="T66" s="243"/>
      <c r="U66" s="258"/>
      <c r="V66" s="243"/>
      <c r="W66" s="258"/>
      <c r="X66" s="243"/>
      <c r="Y66" s="258"/>
      <c r="Z66" s="243"/>
      <c r="AA66" s="258"/>
      <c r="AB66" s="243"/>
      <c r="AC66" s="258">
        <f t="shared" si="1"/>
        <v>0</v>
      </c>
      <c r="AD66" s="243">
        <f t="shared" si="1"/>
        <v>0</v>
      </c>
      <c r="AE66" s="284">
        <f t="shared" si="34"/>
        <v>0</v>
      </c>
      <c r="AF66" s="284">
        <f t="shared" si="5"/>
        <v>0</v>
      </c>
      <c r="AG66" s="284">
        <f t="shared" si="6"/>
        <v>0</v>
      </c>
    </row>
    <row r="67" spans="1:33" s="5" customFormat="1" ht="15" x14ac:dyDescent="0.25">
      <c r="A67" s="75" t="s">
        <v>93</v>
      </c>
      <c r="B67" s="70"/>
      <c r="C67" s="253"/>
      <c r="D67" s="238"/>
      <c r="E67" s="253"/>
      <c r="F67" s="238"/>
      <c r="G67" s="253"/>
      <c r="H67" s="238"/>
      <c r="I67" s="253"/>
      <c r="J67" s="238"/>
      <c r="K67" s="253"/>
      <c r="L67" s="238"/>
      <c r="M67" s="253"/>
      <c r="N67" s="238"/>
      <c r="O67" s="253"/>
      <c r="P67" s="238"/>
      <c r="Q67" s="253"/>
      <c r="R67" s="238"/>
      <c r="S67" s="253"/>
      <c r="T67" s="238"/>
      <c r="U67" s="253"/>
      <c r="V67" s="238"/>
      <c r="W67" s="253"/>
      <c r="X67" s="238"/>
      <c r="Y67" s="253"/>
      <c r="Z67" s="238"/>
      <c r="AA67" s="253"/>
      <c r="AB67" s="238"/>
      <c r="AC67" s="253">
        <f t="shared" si="1"/>
        <v>0</v>
      </c>
      <c r="AD67" s="238">
        <f t="shared" si="1"/>
        <v>0</v>
      </c>
      <c r="AE67" s="284">
        <f t="shared" si="34"/>
        <v>0</v>
      </c>
      <c r="AF67" s="284">
        <f t="shared" si="5"/>
        <v>0</v>
      </c>
      <c r="AG67" s="284">
        <f t="shared" si="6"/>
        <v>0</v>
      </c>
    </row>
    <row r="68" spans="1:33" s="5" customFormat="1" ht="15" x14ac:dyDescent="0.25">
      <c r="A68" s="75" t="s">
        <v>94</v>
      </c>
      <c r="B68" s="70"/>
      <c r="C68" s="253"/>
      <c r="D68" s="238"/>
      <c r="E68" s="253"/>
      <c r="F68" s="238"/>
      <c r="G68" s="253"/>
      <c r="H68" s="238"/>
      <c r="I68" s="253"/>
      <c r="J68" s="238"/>
      <c r="K68" s="253"/>
      <c r="L68" s="238"/>
      <c r="M68" s="253"/>
      <c r="N68" s="238"/>
      <c r="O68" s="253"/>
      <c r="P68" s="238"/>
      <c r="Q68" s="253"/>
      <c r="R68" s="238"/>
      <c r="S68" s="253"/>
      <c r="T68" s="238"/>
      <c r="U68" s="253"/>
      <c r="V68" s="238"/>
      <c r="W68" s="253"/>
      <c r="X68" s="238"/>
      <c r="Y68" s="253"/>
      <c r="Z68" s="238"/>
      <c r="AA68" s="253"/>
      <c r="AB68" s="238"/>
      <c r="AC68" s="253">
        <f t="shared" si="1"/>
        <v>0</v>
      </c>
      <c r="AD68" s="238">
        <f t="shared" si="1"/>
        <v>0</v>
      </c>
      <c r="AE68" s="284">
        <f t="shared" si="34"/>
        <v>0</v>
      </c>
      <c r="AF68" s="284">
        <f t="shared" si="5"/>
        <v>0</v>
      </c>
      <c r="AG68" s="284">
        <f t="shared" si="6"/>
        <v>0</v>
      </c>
    </row>
    <row r="69" spans="1:33" s="5" customFormat="1" ht="15" x14ac:dyDescent="0.25">
      <c r="A69" s="75" t="s">
        <v>95</v>
      </c>
      <c r="B69" s="70"/>
      <c r="C69" s="253"/>
      <c r="D69" s="238"/>
      <c r="E69" s="253"/>
      <c r="F69" s="238"/>
      <c r="G69" s="253"/>
      <c r="H69" s="238"/>
      <c r="I69" s="253"/>
      <c r="J69" s="238"/>
      <c r="K69" s="253"/>
      <c r="L69" s="238"/>
      <c r="M69" s="253"/>
      <c r="N69" s="238"/>
      <c r="O69" s="253"/>
      <c r="P69" s="238"/>
      <c r="Q69" s="253"/>
      <c r="R69" s="238"/>
      <c r="S69" s="253"/>
      <c r="T69" s="238"/>
      <c r="U69" s="253"/>
      <c r="V69" s="238"/>
      <c r="W69" s="253"/>
      <c r="X69" s="238"/>
      <c r="Y69" s="253"/>
      <c r="Z69" s="238"/>
      <c r="AA69" s="253"/>
      <c r="AB69" s="238"/>
      <c r="AC69" s="253">
        <f t="shared" ref="AC69:AD113" si="39">SUM(E69,G69,I69,K69,M69,O69,Q69,S69,U69,W69,Y69,AA69)</f>
        <v>0</v>
      </c>
      <c r="AD69" s="238">
        <f t="shared" si="39"/>
        <v>0</v>
      </c>
      <c r="AE69" s="284">
        <f t="shared" si="34"/>
        <v>0</v>
      </c>
      <c r="AF69" s="284">
        <f t="shared" si="5"/>
        <v>0</v>
      </c>
      <c r="AG69" s="284">
        <f t="shared" si="6"/>
        <v>0</v>
      </c>
    </row>
    <row r="70" spans="1:33" s="5" customFormat="1" ht="15" x14ac:dyDescent="0.25">
      <c r="A70" s="75" t="s">
        <v>96</v>
      </c>
      <c r="B70" s="70"/>
      <c r="C70" s="253">
        <f>SUM(C71:C73)</f>
        <v>0</v>
      </c>
      <c r="D70" s="238">
        <f t="shared" ref="D70" si="40">SUM(D71:D73)</f>
        <v>0</v>
      </c>
      <c r="E70" s="253">
        <f t="shared" ref="E70:AB70" si="41">SUM(E71:E73)</f>
        <v>0</v>
      </c>
      <c r="F70" s="238">
        <f t="shared" si="41"/>
        <v>0</v>
      </c>
      <c r="G70" s="253">
        <f t="shared" si="41"/>
        <v>0</v>
      </c>
      <c r="H70" s="238">
        <f t="shared" si="41"/>
        <v>0</v>
      </c>
      <c r="I70" s="253">
        <f t="shared" si="41"/>
        <v>0</v>
      </c>
      <c r="J70" s="238">
        <f t="shared" si="41"/>
        <v>0</v>
      </c>
      <c r="K70" s="253">
        <f t="shared" si="41"/>
        <v>0</v>
      </c>
      <c r="L70" s="238">
        <f t="shared" si="41"/>
        <v>0</v>
      </c>
      <c r="M70" s="253">
        <f t="shared" si="41"/>
        <v>0</v>
      </c>
      <c r="N70" s="238">
        <f t="shared" si="41"/>
        <v>0</v>
      </c>
      <c r="O70" s="253">
        <f t="shared" si="41"/>
        <v>0</v>
      </c>
      <c r="P70" s="238">
        <f t="shared" si="41"/>
        <v>0</v>
      </c>
      <c r="Q70" s="253">
        <f t="shared" si="41"/>
        <v>0</v>
      </c>
      <c r="R70" s="238">
        <f t="shared" si="41"/>
        <v>0</v>
      </c>
      <c r="S70" s="253">
        <f t="shared" si="41"/>
        <v>0</v>
      </c>
      <c r="T70" s="238">
        <f t="shared" si="41"/>
        <v>0</v>
      </c>
      <c r="U70" s="253">
        <f t="shared" si="41"/>
        <v>0</v>
      </c>
      <c r="V70" s="238">
        <f t="shared" si="41"/>
        <v>0</v>
      </c>
      <c r="W70" s="253">
        <f t="shared" si="41"/>
        <v>0</v>
      </c>
      <c r="X70" s="238">
        <f t="shared" si="41"/>
        <v>0</v>
      </c>
      <c r="Y70" s="253">
        <f t="shared" si="41"/>
        <v>0</v>
      </c>
      <c r="Z70" s="238">
        <f t="shared" si="41"/>
        <v>0</v>
      </c>
      <c r="AA70" s="253">
        <f t="shared" si="41"/>
        <v>0</v>
      </c>
      <c r="AB70" s="238">
        <f t="shared" si="41"/>
        <v>0</v>
      </c>
      <c r="AC70" s="253">
        <f t="shared" si="39"/>
        <v>0</v>
      </c>
      <c r="AD70" s="238">
        <f t="shared" si="39"/>
        <v>0</v>
      </c>
      <c r="AE70" s="284">
        <f t="shared" si="34"/>
        <v>0</v>
      </c>
      <c r="AF70" s="284">
        <f t="shared" si="5"/>
        <v>0</v>
      </c>
      <c r="AG70" s="284">
        <f t="shared" si="6"/>
        <v>0</v>
      </c>
    </row>
    <row r="71" spans="1:33" s="5" customFormat="1" ht="15" x14ac:dyDescent="0.25">
      <c r="A71" s="71" t="s">
        <v>97</v>
      </c>
      <c r="B71" s="72"/>
      <c r="C71" s="254"/>
      <c r="D71" s="239"/>
      <c r="E71" s="254"/>
      <c r="F71" s="239"/>
      <c r="G71" s="254"/>
      <c r="H71" s="239"/>
      <c r="I71" s="254"/>
      <c r="J71" s="239"/>
      <c r="K71" s="254"/>
      <c r="L71" s="239"/>
      <c r="M71" s="254"/>
      <c r="N71" s="239"/>
      <c r="O71" s="254"/>
      <c r="P71" s="239"/>
      <c r="Q71" s="254"/>
      <c r="R71" s="239"/>
      <c r="S71" s="254"/>
      <c r="T71" s="239"/>
      <c r="U71" s="254"/>
      <c r="V71" s="239"/>
      <c r="W71" s="254"/>
      <c r="X71" s="239"/>
      <c r="Y71" s="254"/>
      <c r="Z71" s="239"/>
      <c r="AA71" s="254"/>
      <c r="AB71" s="239"/>
      <c r="AC71" s="254">
        <f t="shared" si="39"/>
        <v>0</v>
      </c>
      <c r="AD71" s="239">
        <f t="shared" si="39"/>
        <v>0</v>
      </c>
      <c r="AE71" s="284">
        <f t="shared" si="34"/>
        <v>0</v>
      </c>
      <c r="AF71" s="284">
        <f t="shared" si="5"/>
        <v>0</v>
      </c>
      <c r="AG71" s="284">
        <f t="shared" si="6"/>
        <v>0</v>
      </c>
    </row>
    <row r="72" spans="1:33" s="5" customFormat="1" ht="15" x14ac:dyDescent="0.25">
      <c r="A72" s="71" t="s">
        <v>98</v>
      </c>
      <c r="B72" s="72"/>
      <c r="C72" s="254"/>
      <c r="D72" s="239"/>
      <c r="E72" s="254"/>
      <c r="F72" s="239"/>
      <c r="G72" s="254"/>
      <c r="H72" s="239"/>
      <c r="I72" s="254"/>
      <c r="J72" s="239"/>
      <c r="K72" s="254"/>
      <c r="L72" s="239"/>
      <c r="M72" s="254"/>
      <c r="N72" s="239"/>
      <c r="O72" s="254"/>
      <c r="P72" s="239"/>
      <c r="Q72" s="254"/>
      <c r="R72" s="239"/>
      <c r="S72" s="254"/>
      <c r="T72" s="239"/>
      <c r="U72" s="254"/>
      <c r="V72" s="239"/>
      <c r="W72" s="254"/>
      <c r="X72" s="239"/>
      <c r="Y72" s="254"/>
      <c r="Z72" s="239"/>
      <c r="AA72" s="254"/>
      <c r="AB72" s="239"/>
      <c r="AC72" s="254">
        <f t="shared" si="39"/>
        <v>0</v>
      </c>
      <c r="AD72" s="239">
        <f t="shared" si="39"/>
        <v>0</v>
      </c>
      <c r="AE72" s="284">
        <f t="shared" si="34"/>
        <v>0</v>
      </c>
      <c r="AF72" s="284">
        <f t="shared" ref="AF72:AF77" si="42">AE72+L72+N72+P72</f>
        <v>0</v>
      </c>
      <c r="AG72" s="284">
        <f t="shared" ref="AG72:AG113" si="43">AF72+R72+T72+V72</f>
        <v>0</v>
      </c>
    </row>
    <row r="73" spans="1:33" s="5" customFormat="1" ht="15" x14ac:dyDescent="0.25">
      <c r="A73" s="71" t="s">
        <v>99</v>
      </c>
      <c r="B73" s="72"/>
      <c r="C73" s="254"/>
      <c r="D73" s="239"/>
      <c r="E73" s="254"/>
      <c r="F73" s="239"/>
      <c r="G73" s="254"/>
      <c r="H73" s="239"/>
      <c r="I73" s="254"/>
      <c r="J73" s="239"/>
      <c r="K73" s="254"/>
      <c r="L73" s="239"/>
      <c r="M73" s="254"/>
      <c r="N73" s="239"/>
      <c r="O73" s="254"/>
      <c r="P73" s="239"/>
      <c r="Q73" s="254"/>
      <c r="R73" s="239"/>
      <c r="S73" s="254"/>
      <c r="T73" s="239"/>
      <c r="U73" s="254"/>
      <c r="V73" s="239"/>
      <c r="W73" s="254"/>
      <c r="X73" s="239"/>
      <c r="Y73" s="254"/>
      <c r="Z73" s="239"/>
      <c r="AA73" s="254"/>
      <c r="AB73" s="239"/>
      <c r="AC73" s="254">
        <f t="shared" si="39"/>
        <v>0</v>
      </c>
      <c r="AD73" s="239">
        <f t="shared" si="39"/>
        <v>0</v>
      </c>
      <c r="AE73" s="284">
        <f t="shared" si="34"/>
        <v>0</v>
      </c>
      <c r="AF73" s="284">
        <f t="shared" si="42"/>
        <v>0</v>
      </c>
      <c r="AG73" s="284">
        <f t="shared" si="43"/>
        <v>0</v>
      </c>
    </row>
    <row r="74" spans="1:33" s="5" customFormat="1" ht="15" x14ac:dyDescent="0.25">
      <c r="A74" s="75" t="s">
        <v>100</v>
      </c>
      <c r="B74" s="70"/>
      <c r="C74" s="253"/>
      <c r="D74" s="238"/>
      <c r="E74" s="253"/>
      <c r="F74" s="238"/>
      <c r="G74" s="253"/>
      <c r="H74" s="238"/>
      <c r="I74" s="253"/>
      <c r="J74" s="238"/>
      <c r="K74" s="253"/>
      <c r="L74" s="238"/>
      <c r="M74" s="253"/>
      <c r="N74" s="238"/>
      <c r="O74" s="253"/>
      <c r="P74" s="238"/>
      <c r="Q74" s="253"/>
      <c r="R74" s="238"/>
      <c r="S74" s="253"/>
      <c r="T74" s="238"/>
      <c r="U74" s="253"/>
      <c r="V74" s="238"/>
      <c r="W74" s="253"/>
      <c r="X74" s="238"/>
      <c r="Y74" s="253"/>
      <c r="Z74" s="238"/>
      <c r="AA74" s="253"/>
      <c r="AB74" s="238"/>
      <c r="AC74" s="253">
        <f t="shared" si="39"/>
        <v>0</v>
      </c>
      <c r="AD74" s="238">
        <f t="shared" si="39"/>
        <v>0</v>
      </c>
      <c r="AE74" s="284">
        <f t="shared" si="34"/>
        <v>0</v>
      </c>
      <c r="AF74" s="284">
        <f t="shared" si="42"/>
        <v>0</v>
      </c>
      <c r="AG74" s="284">
        <f t="shared" si="43"/>
        <v>0</v>
      </c>
    </row>
    <row r="75" spans="1:33" s="5" customFormat="1" ht="26.25" x14ac:dyDescent="0.25">
      <c r="A75" s="75" t="s">
        <v>101</v>
      </c>
      <c r="B75" s="70"/>
      <c r="C75" s="253"/>
      <c r="D75" s="238"/>
      <c r="E75" s="253"/>
      <c r="F75" s="238"/>
      <c r="G75" s="253"/>
      <c r="H75" s="238"/>
      <c r="I75" s="253"/>
      <c r="J75" s="238"/>
      <c r="K75" s="253"/>
      <c r="L75" s="238"/>
      <c r="M75" s="253"/>
      <c r="N75" s="238"/>
      <c r="O75" s="253"/>
      <c r="P75" s="238"/>
      <c r="Q75" s="253"/>
      <c r="R75" s="238"/>
      <c r="S75" s="253"/>
      <c r="T75" s="238"/>
      <c r="U75" s="253"/>
      <c r="V75" s="238"/>
      <c r="W75" s="253"/>
      <c r="X75" s="238"/>
      <c r="Y75" s="253"/>
      <c r="Z75" s="238"/>
      <c r="AA75" s="253"/>
      <c r="AB75" s="238"/>
      <c r="AC75" s="253">
        <f t="shared" si="39"/>
        <v>0</v>
      </c>
      <c r="AD75" s="238">
        <f t="shared" si="39"/>
        <v>0</v>
      </c>
      <c r="AE75" s="284">
        <f t="shared" si="34"/>
        <v>0</v>
      </c>
      <c r="AF75" s="284">
        <f t="shared" si="42"/>
        <v>0</v>
      </c>
      <c r="AG75" s="284">
        <f t="shared" si="43"/>
        <v>0</v>
      </c>
    </row>
    <row r="76" spans="1:33" s="5" customFormat="1" ht="15" x14ac:dyDescent="0.25">
      <c r="A76" s="75" t="s">
        <v>102</v>
      </c>
      <c r="B76" s="70"/>
      <c r="C76" s="253"/>
      <c r="D76" s="238"/>
      <c r="E76" s="253"/>
      <c r="F76" s="238"/>
      <c r="G76" s="253"/>
      <c r="H76" s="238"/>
      <c r="I76" s="253"/>
      <c r="J76" s="238"/>
      <c r="K76" s="253"/>
      <c r="L76" s="238"/>
      <c r="M76" s="253"/>
      <c r="N76" s="238"/>
      <c r="O76" s="253"/>
      <c r="P76" s="238"/>
      <c r="Q76" s="253"/>
      <c r="R76" s="238"/>
      <c r="S76" s="253"/>
      <c r="T76" s="238"/>
      <c r="U76" s="253"/>
      <c r="V76" s="238"/>
      <c r="W76" s="253"/>
      <c r="X76" s="238"/>
      <c r="Y76" s="253"/>
      <c r="Z76" s="238"/>
      <c r="AA76" s="253"/>
      <c r="AB76" s="238"/>
      <c r="AC76" s="253">
        <f t="shared" si="39"/>
        <v>0</v>
      </c>
      <c r="AD76" s="238">
        <f t="shared" si="39"/>
        <v>0</v>
      </c>
      <c r="AE76" s="284">
        <f t="shared" si="34"/>
        <v>0</v>
      </c>
      <c r="AF76" s="284">
        <f t="shared" si="42"/>
        <v>0</v>
      </c>
      <c r="AG76" s="284">
        <f t="shared" si="43"/>
        <v>0</v>
      </c>
    </row>
    <row r="77" spans="1:33" s="5" customFormat="1" ht="15" x14ac:dyDescent="0.25">
      <c r="A77" s="75" t="s">
        <v>103</v>
      </c>
      <c r="B77" s="70"/>
      <c r="C77" s="253"/>
      <c r="D77" s="238"/>
      <c r="E77" s="253"/>
      <c r="F77" s="238"/>
      <c r="G77" s="253"/>
      <c r="H77" s="238"/>
      <c r="I77" s="253"/>
      <c r="J77" s="238"/>
      <c r="K77" s="253"/>
      <c r="L77" s="238"/>
      <c r="M77" s="253"/>
      <c r="N77" s="238"/>
      <c r="O77" s="253"/>
      <c r="P77" s="238"/>
      <c r="Q77" s="253"/>
      <c r="R77" s="238"/>
      <c r="S77" s="253"/>
      <c r="T77" s="238"/>
      <c r="U77" s="253"/>
      <c r="V77" s="238"/>
      <c r="W77" s="253"/>
      <c r="X77" s="238"/>
      <c r="Y77" s="253"/>
      <c r="Z77" s="238"/>
      <c r="AA77" s="253"/>
      <c r="AB77" s="238"/>
      <c r="AC77" s="253">
        <f t="shared" si="39"/>
        <v>0</v>
      </c>
      <c r="AD77" s="238">
        <f t="shared" si="39"/>
        <v>0</v>
      </c>
      <c r="AE77" s="284">
        <f t="shared" si="34"/>
        <v>0</v>
      </c>
      <c r="AF77" s="284">
        <f t="shared" si="42"/>
        <v>0</v>
      </c>
      <c r="AG77" s="284">
        <f t="shared" si="43"/>
        <v>0</v>
      </c>
    </row>
    <row r="78" spans="1:33" s="82" customFormat="1" ht="15.75" x14ac:dyDescent="0.25">
      <c r="A78" s="73" t="s">
        <v>104</v>
      </c>
      <c r="B78" s="74"/>
      <c r="C78" s="252">
        <f>C79+C86+C90</f>
        <v>0</v>
      </c>
      <c r="D78" s="234">
        <f t="shared" ref="D78" si="44">D79+D86+D90</f>
        <v>0</v>
      </c>
      <c r="E78" s="252">
        <f t="shared" ref="E78:AB78" si="45">E79+E86+E90</f>
        <v>0</v>
      </c>
      <c r="F78" s="234">
        <f t="shared" si="45"/>
        <v>0</v>
      </c>
      <c r="G78" s="252">
        <f t="shared" si="45"/>
        <v>0</v>
      </c>
      <c r="H78" s="234">
        <f t="shared" si="45"/>
        <v>0</v>
      </c>
      <c r="I78" s="252">
        <f t="shared" si="45"/>
        <v>0</v>
      </c>
      <c r="J78" s="234">
        <f t="shared" si="45"/>
        <v>0</v>
      </c>
      <c r="K78" s="252">
        <f t="shared" si="45"/>
        <v>0</v>
      </c>
      <c r="L78" s="234">
        <f t="shared" si="45"/>
        <v>0</v>
      </c>
      <c r="M78" s="252">
        <f t="shared" si="45"/>
        <v>0</v>
      </c>
      <c r="N78" s="234">
        <f t="shared" si="45"/>
        <v>0</v>
      </c>
      <c r="O78" s="252">
        <f t="shared" si="45"/>
        <v>0</v>
      </c>
      <c r="P78" s="234">
        <f t="shared" si="45"/>
        <v>0</v>
      </c>
      <c r="Q78" s="252">
        <f t="shared" si="45"/>
        <v>0</v>
      </c>
      <c r="R78" s="234">
        <f t="shared" si="45"/>
        <v>0</v>
      </c>
      <c r="S78" s="252">
        <f t="shared" si="45"/>
        <v>0</v>
      </c>
      <c r="T78" s="234">
        <f t="shared" si="45"/>
        <v>0</v>
      </c>
      <c r="U78" s="252">
        <f t="shared" si="45"/>
        <v>0</v>
      </c>
      <c r="V78" s="234">
        <f t="shared" si="45"/>
        <v>0</v>
      </c>
      <c r="W78" s="252">
        <f t="shared" si="45"/>
        <v>0</v>
      </c>
      <c r="X78" s="234">
        <f t="shared" si="45"/>
        <v>0</v>
      </c>
      <c r="Y78" s="252">
        <f t="shared" si="45"/>
        <v>0</v>
      </c>
      <c r="Z78" s="234">
        <f t="shared" si="45"/>
        <v>0</v>
      </c>
      <c r="AA78" s="252">
        <f t="shared" si="45"/>
        <v>0</v>
      </c>
      <c r="AB78" s="234">
        <f t="shared" si="45"/>
        <v>0</v>
      </c>
      <c r="AC78" s="252">
        <f t="shared" si="39"/>
        <v>0</v>
      </c>
      <c r="AD78" s="234">
        <f t="shared" si="39"/>
        <v>0</v>
      </c>
      <c r="AE78" s="282">
        <f t="shared" si="34"/>
        <v>0</v>
      </c>
      <c r="AF78" s="282">
        <f>AE78+L78+N78+P78</f>
        <v>0</v>
      </c>
      <c r="AG78" s="282">
        <f t="shared" si="43"/>
        <v>0</v>
      </c>
    </row>
    <row r="79" spans="1:33" s="5" customFormat="1" ht="15" x14ac:dyDescent="0.25">
      <c r="A79" s="75" t="s">
        <v>105</v>
      </c>
      <c r="B79" s="70"/>
      <c r="C79" s="253">
        <f>SUM(C80:C85)</f>
        <v>0</v>
      </c>
      <c r="D79" s="238">
        <f t="shared" ref="D79" si="46">SUM(D80:D85)</f>
        <v>0</v>
      </c>
      <c r="E79" s="253">
        <f t="shared" ref="E79:AB79" si="47">SUM(E80:E85)</f>
        <v>0</v>
      </c>
      <c r="F79" s="238">
        <f t="shared" si="47"/>
        <v>0</v>
      </c>
      <c r="G79" s="253">
        <f t="shared" si="47"/>
        <v>0</v>
      </c>
      <c r="H79" s="238">
        <f t="shared" si="47"/>
        <v>0</v>
      </c>
      <c r="I79" s="253">
        <f t="shared" si="47"/>
        <v>0</v>
      </c>
      <c r="J79" s="238">
        <f t="shared" si="47"/>
        <v>0</v>
      </c>
      <c r="K79" s="253">
        <f t="shared" si="47"/>
        <v>0</v>
      </c>
      <c r="L79" s="238">
        <f t="shared" si="47"/>
        <v>0</v>
      </c>
      <c r="M79" s="253">
        <f t="shared" si="47"/>
        <v>0</v>
      </c>
      <c r="N79" s="238">
        <f t="shared" si="47"/>
        <v>0</v>
      </c>
      <c r="O79" s="253">
        <f t="shared" si="47"/>
        <v>0</v>
      </c>
      <c r="P79" s="238">
        <f t="shared" si="47"/>
        <v>0</v>
      </c>
      <c r="Q79" s="253">
        <f t="shared" si="47"/>
        <v>0</v>
      </c>
      <c r="R79" s="238">
        <f t="shared" si="47"/>
        <v>0</v>
      </c>
      <c r="S79" s="253">
        <f t="shared" si="47"/>
        <v>0</v>
      </c>
      <c r="T79" s="238">
        <f t="shared" si="47"/>
        <v>0</v>
      </c>
      <c r="U79" s="253">
        <f t="shared" si="47"/>
        <v>0</v>
      </c>
      <c r="V79" s="238">
        <f t="shared" si="47"/>
        <v>0</v>
      </c>
      <c r="W79" s="253">
        <f t="shared" si="47"/>
        <v>0</v>
      </c>
      <c r="X79" s="238">
        <f t="shared" si="47"/>
        <v>0</v>
      </c>
      <c r="Y79" s="253">
        <f t="shared" si="47"/>
        <v>0</v>
      </c>
      <c r="Z79" s="238">
        <f t="shared" si="47"/>
        <v>0</v>
      </c>
      <c r="AA79" s="253">
        <f t="shared" si="47"/>
        <v>0</v>
      </c>
      <c r="AB79" s="238">
        <f t="shared" si="47"/>
        <v>0</v>
      </c>
      <c r="AC79" s="253">
        <f t="shared" si="39"/>
        <v>0</v>
      </c>
      <c r="AD79" s="238">
        <f t="shared" si="39"/>
        <v>0</v>
      </c>
      <c r="AE79" s="284">
        <f t="shared" si="34"/>
        <v>0</v>
      </c>
      <c r="AF79" s="284">
        <f>AE79+L79+N79+P79</f>
        <v>0</v>
      </c>
      <c r="AG79" s="284">
        <f t="shared" si="43"/>
        <v>0</v>
      </c>
    </row>
    <row r="80" spans="1:33" s="5" customFormat="1" ht="15" x14ac:dyDescent="0.25">
      <c r="A80" s="71" t="s">
        <v>106</v>
      </c>
      <c r="B80" s="72"/>
      <c r="C80" s="258"/>
      <c r="D80" s="243"/>
      <c r="E80" s="258"/>
      <c r="F80" s="243"/>
      <c r="G80" s="258"/>
      <c r="H80" s="243"/>
      <c r="I80" s="258"/>
      <c r="J80" s="243"/>
      <c r="K80" s="258"/>
      <c r="L80" s="243"/>
      <c r="M80" s="258"/>
      <c r="N80" s="243"/>
      <c r="O80" s="258"/>
      <c r="P80" s="243"/>
      <c r="Q80" s="258"/>
      <c r="R80" s="243"/>
      <c r="S80" s="258"/>
      <c r="T80" s="243"/>
      <c r="U80" s="258"/>
      <c r="V80" s="243"/>
      <c r="W80" s="258"/>
      <c r="X80" s="243"/>
      <c r="Y80" s="258"/>
      <c r="Z80" s="243"/>
      <c r="AA80" s="258"/>
      <c r="AB80" s="243"/>
      <c r="AC80" s="258">
        <f t="shared" si="39"/>
        <v>0</v>
      </c>
      <c r="AD80" s="243">
        <f t="shared" si="39"/>
        <v>0</v>
      </c>
      <c r="AE80" s="284">
        <f t="shared" si="34"/>
        <v>0</v>
      </c>
      <c r="AF80" s="284">
        <f t="shared" ref="AF80:AF113" si="48">AE80+L80+N80+P80</f>
        <v>0</v>
      </c>
      <c r="AG80" s="284">
        <f t="shared" si="43"/>
        <v>0</v>
      </c>
    </row>
    <row r="81" spans="1:33" s="5" customFormat="1" ht="15" x14ac:dyDescent="0.25">
      <c r="A81" s="71" t="s">
        <v>107</v>
      </c>
      <c r="B81" s="72"/>
      <c r="C81" s="258"/>
      <c r="D81" s="243"/>
      <c r="E81" s="258"/>
      <c r="F81" s="243"/>
      <c r="G81" s="258"/>
      <c r="H81" s="243"/>
      <c r="I81" s="258"/>
      <c r="J81" s="243"/>
      <c r="K81" s="258"/>
      <c r="L81" s="243"/>
      <c r="M81" s="258"/>
      <c r="N81" s="243"/>
      <c r="O81" s="258"/>
      <c r="P81" s="243"/>
      <c r="Q81" s="258"/>
      <c r="R81" s="243"/>
      <c r="S81" s="258"/>
      <c r="T81" s="243"/>
      <c r="U81" s="258"/>
      <c r="V81" s="243"/>
      <c r="W81" s="258"/>
      <c r="X81" s="243"/>
      <c r="Y81" s="258"/>
      <c r="Z81" s="243"/>
      <c r="AA81" s="258"/>
      <c r="AB81" s="243"/>
      <c r="AC81" s="258">
        <f t="shared" si="39"/>
        <v>0</v>
      </c>
      <c r="AD81" s="243">
        <f t="shared" si="39"/>
        <v>0</v>
      </c>
      <c r="AE81" s="284">
        <f t="shared" si="34"/>
        <v>0</v>
      </c>
      <c r="AF81" s="284">
        <f t="shared" si="48"/>
        <v>0</v>
      </c>
      <c r="AG81" s="284">
        <f t="shared" si="43"/>
        <v>0</v>
      </c>
    </row>
    <row r="82" spans="1:33" s="5" customFormat="1" ht="15" x14ac:dyDescent="0.25">
      <c r="A82" s="71" t="s">
        <v>108</v>
      </c>
      <c r="B82" s="72"/>
      <c r="C82" s="258"/>
      <c r="D82" s="243"/>
      <c r="E82" s="258"/>
      <c r="F82" s="243"/>
      <c r="G82" s="258"/>
      <c r="H82" s="243"/>
      <c r="I82" s="258"/>
      <c r="J82" s="243"/>
      <c r="K82" s="258"/>
      <c r="L82" s="243"/>
      <c r="M82" s="258"/>
      <c r="N82" s="243"/>
      <c r="O82" s="258"/>
      <c r="P82" s="243"/>
      <c r="Q82" s="258"/>
      <c r="R82" s="243"/>
      <c r="S82" s="258"/>
      <c r="T82" s="243"/>
      <c r="U82" s="258"/>
      <c r="V82" s="243"/>
      <c r="W82" s="258"/>
      <c r="X82" s="243"/>
      <c r="Y82" s="258"/>
      <c r="Z82" s="243"/>
      <c r="AA82" s="258"/>
      <c r="AB82" s="243"/>
      <c r="AC82" s="258">
        <f t="shared" si="39"/>
        <v>0</v>
      </c>
      <c r="AD82" s="243">
        <f t="shared" si="39"/>
        <v>0</v>
      </c>
      <c r="AE82" s="284">
        <f t="shared" si="34"/>
        <v>0</v>
      </c>
      <c r="AF82" s="284">
        <f t="shared" si="48"/>
        <v>0</v>
      </c>
      <c r="AG82" s="284">
        <f t="shared" si="43"/>
        <v>0</v>
      </c>
    </row>
    <row r="83" spans="1:33" s="5" customFormat="1" ht="15" x14ac:dyDescent="0.25">
      <c r="A83" s="71" t="s">
        <v>109</v>
      </c>
      <c r="B83" s="72"/>
      <c r="C83" s="258"/>
      <c r="D83" s="243"/>
      <c r="E83" s="258"/>
      <c r="F83" s="243"/>
      <c r="G83" s="258"/>
      <c r="H83" s="243"/>
      <c r="I83" s="258"/>
      <c r="J83" s="243"/>
      <c r="K83" s="258"/>
      <c r="L83" s="243"/>
      <c r="M83" s="258"/>
      <c r="N83" s="243"/>
      <c r="O83" s="258"/>
      <c r="P83" s="243"/>
      <c r="Q83" s="258"/>
      <c r="R83" s="243"/>
      <c r="S83" s="258"/>
      <c r="T83" s="243"/>
      <c r="U83" s="258"/>
      <c r="V83" s="243"/>
      <c r="W83" s="258"/>
      <c r="X83" s="243"/>
      <c r="Y83" s="258"/>
      <c r="Z83" s="243"/>
      <c r="AA83" s="258"/>
      <c r="AB83" s="243"/>
      <c r="AC83" s="258">
        <f t="shared" si="39"/>
        <v>0</v>
      </c>
      <c r="AD83" s="243">
        <f t="shared" si="39"/>
        <v>0</v>
      </c>
      <c r="AE83" s="284">
        <f t="shared" si="34"/>
        <v>0</v>
      </c>
      <c r="AF83" s="284">
        <f t="shared" si="48"/>
        <v>0</v>
      </c>
      <c r="AG83" s="284">
        <f t="shared" si="43"/>
        <v>0</v>
      </c>
    </row>
    <row r="84" spans="1:33" s="5" customFormat="1" ht="15" x14ac:dyDescent="0.25">
      <c r="A84" s="71" t="s">
        <v>110</v>
      </c>
      <c r="B84" s="72"/>
      <c r="C84" s="258"/>
      <c r="D84" s="243"/>
      <c r="E84" s="258"/>
      <c r="F84" s="243"/>
      <c r="G84" s="258"/>
      <c r="H84" s="243"/>
      <c r="I84" s="258"/>
      <c r="J84" s="243"/>
      <c r="K84" s="258"/>
      <c r="L84" s="243"/>
      <c r="M84" s="258"/>
      <c r="N84" s="243"/>
      <c r="O84" s="258"/>
      <c r="P84" s="243"/>
      <c r="Q84" s="258"/>
      <c r="R84" s="243"/>
      <c r="S84" s="258"/>
      <c r="T84" s="243"/>
      <c r="U84" s="258"/>
      <c r="V84" s="243"/>
      <c r="W84" s="258"/>
      <c r="X84" s="243"/>
      <c r="Y84" s="258"/>
      <c r="Z84" s="243"/>
      <c r="AA84" s="258"/>
      <c r="AB84" s="243"/>
      <c r="AC84" s="258">
        <f t="shared" si="39"/>
        <v>0</v>
      </c>
      <c r="AD84" s="243">
        <f t="shared" si="39"/>
        <v>0</v>
      </c>
      <c r="AE84" s="284">
        <f t="shared" si="34"/>
        <v>0</v>
      </c>
      <c r="AF84" s="284">
        <f t="shared" si="48"/>
        <v>0</v>
      </c>
      <c r="AG84" s="284">
        <f t="shared" si="43"/>
        <v>0</v>
      </c>
    </row>
    <row r="85" spans="1:33" s="5" customFormat="1" ht="15" x14ac:dyDescent="0.25">
      <c r="A85" s="71" t="s">
        <v>111</v>
      </c>
      <c r="B85" s="72"/>
      <c r="C85" s="258"/>
      <c r="D85" s="243"/>
      <c r="E85" s="258"/>
      <c r="F85" s="243"/>
      <c r="G85" s="258"/>
      <c r="H85" s="243"/>
      <c r="I85" s="258"/>
      <c r="J85" s="243"/>
      <c r="K85" s="258"/>
      <c r="L85" s="243"/>
      <c r="M85" s="258"/>
      <c r="N85" s="243"/>
      <c r="O85" s="258"/>
      <c r="P85" s="243"/>
      <c r="Q85" s="258"/>
      <c r="R85" s="243"/>
      <c r="S85" s="258"/>
      <c r="T85" s="243"/>
      <c r="U85" s="258"/>
      <c r="V85" s="243"/>
      <c r="W85" s="258"/>
      <c r="X85" s="243"/>
      <c r="Y85" s="258"/>
      <c r="Z85" s="243"/>
      <c r="AA85" s="258"/>
      <c r="AB85" s="243"/>
      <c r="AC85" s="258">
        <f t="shared" si="39"/>
        <v>0</v>
      </c>
      <c r="AD85" s="243">
        <f t="shared" si="39"/>
        <v>0</v>
      </c>
      <c r="AE85" s="284">
        <f t="shared" si="34"/>
        <v>0</v>
      </c>
      <c r="AF85" s="284">
        <f t="shared" si="48"/>
        <v>0</v>
      </c>
      <c r="AG85" s="284">
        <f t="shared" si="43"/>
        <v>0</v>
      </c>
    </row>
    <row r="86" spans="1:33" s="5" customFormat="1" ht="15" x14ac:dyDescent="0.25">
      <c r="A86" s="75" t="s">
        <v>112</v>
      </c>
      <c r="B86" s="70"/>
      <c r="C86" s="262">
        <f>SUM(C87:C89)</f>
        <v>0</v>
      </c>
      <c r="D86" s="247">
        <f t="shared" ref="D86" si="49">SUM(D87:D89)</f>
        <v>0</v>
      </c>
      <c r="E86" s="262">
        <f t="shared" ref="E86:AB86" si="50">SUM(E87:E89)</f>
        <v>0</v>
      </c>
      <c r="F86" s="247">
        <f t="shared" si="50"/>
        <v>0</v>
      </c>
      <c r="G86" s="262">
        <f t="shared" si="50"/>
        <v>0</v>
      </c>
      <c r="H86" s="247">
        <f t="shared" si="50"/>
        <v>0</v>
      </c>
      <c r="I86" s="262">
        <f t="shared" si="50"/>
        <v>0</v>
      </c>
      <c r="J86" s="247">
        <f t="shared" si="50"/>
        <v>0</v>
      </c>
      <c r="K86" s="262">
        <f t="shared" si="50"/>
        <v>0</v>
      </c>
      <c r="L86" s="247">
        <f t="shared" si="50"/>
        <v>0</v>
      </c>
      <c r="M86" s="262">
        <f t="shared" si="50"/>
        <v>0</v>
      </c>
      <c r="N86" s="247">
        <f t="shared" si="50"/>
        <v>0</v>
      </c>
      <c r="O86" s="262">
        <f t="shared" si="50"/>
        <v>0</v>
      </c>
      <c r="P86" s="247">
        <f t="shared" si="50"/>
        <v>0</v>
      </c>
      <c r="Q86" s="262">
        <f t="shared" si="50"/>
        <v>0</v>
      </c>
      <c r="R86" s="247">
        <f t="shared" si="50"/>
        <v>0</v>
      </c>
      <c r="S86" s="262">
        <f t="shared" si="50"/>
        <v>0</v>
      </c>
      <c r="T86" s="247">
        <f t="shared" si="50"/>
        <v>0</v>
      </c>
      <c r="U86" s="262">
        <f t="shared" si="50"/>
        <v>0</v>
      </c>
      <c r="V86" s="247">
        <f t="shared" si="50"/>
        <v>0</v>
      </c>
      <c r="W86" s="262">
        <f t="shared" si="50"/>
        <v>0</v>
      </c>
      <c r="X86" s="247">
        <f t="shared" si="50"/>
        <v>0</v>
      </c>
      <c r="Y86" s="262">
        <f t="shared" si="50"/>
        <v>0</v>
      </c>
      <c r="Z86" s="247">
        <f t="shared" si="50"/>
        <v>0</v>
      </c>
      <c r="AA86" s="262">
        <f t="shared" si="50"/>
        <v>0</v>
      </c>
      <c r="AB86" s="247">
        <f t="shared" si="50"/>
        <v>0</v>
      </c>
      <c r="AC86" s="262">
        <f t="shared" si="39"/>
        <v>0</v>
      </c>
      <c r="AD86" s="247">
        <f t="shared" si="39"/>
        <v>0</v>
      </c>
      <c r="AE86" s="284">
        <f t="shared" si="34"/>
        <v>0</v>
      </c>
      <c r="AF86" s="284">
        <f t="shared" si="48"/>
        <v>0</v>
      </c>
      <c r="AG86" s="284">
        <f t="shared" si="43"/>
        <v>0</v>
      </c>
    </row>
    <row r="87" spans="1:33" s="5" customFormat="1" ht="15" x14ac:dyDescent="0.25">
      <c r="A87" s="71" t="s">
        <v>113</v>
      </c>
      <c r="B87" s="72"/>
      <c r="C87" s="258"/>
      <c r="D87" s="243"/>
      <c r="E87" s="258"/>
      <c r="F87" s="243"/>
      <c r="G87" s="258"/>
      <c r="H87" s="243"/>
      <c r="I87" s="258"/>
      <c r="J87" s="243"/>
      <c r="K87" s="258"/>
      <c r="L87" s="243"/>
      <c r="M87" s="258"/>
      <c r="N87" s="243"/>
      <c r="O87" s="258"/>
      <c r="P87" s="243"/>
      <c r="Q87" s="258"/>
      <c r="R87" s="243"/>
      <c r="S87" s="258"/>
      <c r="T87" s="243"/>
      <c r="U87" s="258"/>
      <c r="V87" s="243"/>
      <c r="W87" s="258"/>
      <c r="X87" s="243"/>
      <c r="Y87" s="258"/>
      <c r="Z87" s="243"/>
      <c r="AA87" s="258"/>
      <c r="AB87" s="243"/>
      <c r="AC87" s="258">
        <f t="shared" si="39"/>
        <v>0</v>
      </c>
      <c r="AD87" s="243">
        <f t="shared" si="39"/>
        <v>0</v>
      </c>
      <c r="AE87" s="284">
        <f t="shared" si="34"/>
        <v>0</v>
      </c>
      <c r="AF87" s="284">
        <f t="shared" si="48"/>
        <v>0</v>
      </c>
      <c r="AG87" s="284">
        <f t="shared" si="43"/>
        <v>0</v>
      </c>
    </row>
    <row r="88" spans="1:33" s="5" customFormat="1" ht="15" x14ac:dyDescent="0.25">
      <c r="A88" s="71" t="s">
        <v>114</v>
      </c>
      <c r="B88" s="72"/>
      <c r="C88" s="258"/>
      <c r="D88" s="243"/>
      <c r="E88" s="258"/>
      <c r="F88" s="243"/>
      <c r="G88" s="258"/>
      <c r="H88" s="243"/>
      <c r="I88" s="258"/>
      <c r="J88" s="243"/>
      <c r="K88" s="258"/>
      <c r="L88" s="243"/>
      <c r="M88" s="258"/>
      <c r="N88" s="243"/>
      <c r="O88" s="258"/>
      <c r="P88" s="243"/>
      <c r="Q88" s="258"/>
      <c r="R88" s="243"/>
      <c r="S88" s="258"/>
      <c r="T88" s="243"/>
      <c r="U88" s="258"/>
      <c r="V88" s="243"/>
      <c r="W88" s="258"/>
      <c r="X88" s="243"/>
      <c r="Y88" s="258"/>
      <c r="Z88" s="243"/>
      <c r="AA88" s="258"/>
      <c r="AB88" s="243"/>
      <c r="AC88" s="258">
        <f t="shared" si="39"/>
        <v>0</v>
      </c>
      <c r="AD88" s="243">
        <f t="shared" si="39"/>
        <v>0</v>
      </c>
      <c r="AE88" s="284">
        <f t="shared" si="34"/>
        <v>0</v>
      </c>
      <c r="AF88" s="284">
        <f t="shared" si="48"/>
        <v>0</v>
      </c>
      <c r="AG88" s="284">
        <f t="shared" si="43"/>
        <v>0</v>
      </c>
    </row>
    <row r="89" spans="1:33" s="5" customFormat="1" ht="15" x14ac:dyDescent="0.25">
      <c r="A89" s="71" t="s">
        <v>115</v>
      </c>
      <c r="B89" s="72"/>
      <c r="C89" s="258"/>
      <c r="D89" s="243"/>
      <c r="E89" s="258"/>
      <c r="F89" s="243"/>
      <c r="G89" s="258"/>
      <c r="H89" s="243"/>
      <c r="I89" s="258"/>
      <c r="J89" s="243"/>
      <c r="K89" s="258"/>
      <c r="L89" s="243"/>
      <c r="M89" s="258"/>
      <c r="N89" s="243"/>
      <c r="O89" s="258"/>
      <c r="P89" s="243"/>
      <c r="Q89" s="258"/>
      <c r="R89" s="243"/>
      <c r="S89" s="258"/>
      <c r="T89" s="243"/>
      <c r="U89" s="258"/>
      <c r="V89" s="243"/>
      <c r="W89" s="258"/>
      <c r="X89" s="243"/>
      <c r="Y89" s="258"/>
      <c r="Z89" s="243"/>
      <c r="AA89" s="258"/>
      <c r="AB89" s="243"/>
      <c r="AC89" s="258">
        <f t="shared" si="39"/>
        <v>0</v>
      </c>
      <c r="AD89" s="243">
        <f t="shared" si="39"/>
        <v>0</v>
      </c>
      <c r="AE89" s="284">
        <f t="shared" si="34"/>
        <v>0</v>
      </c>
      <c r="AF89" s="284">
        <f t="shared" si="48"/>
        <v>0</v>
      </c>
      <c r="AG89" s="284">
        <f t="shared" si="43"/>
        <v>0</v>
      </c>
    </row>
    <row r="90" spans="1:33" s="5" customFormat="1" ht="15" x14ac:dyDescent="0.25">
      <c r="A90" s="75" t="s">
        <v>116</v>
      </c>
      <c r="B90" s="70"/>
      <c r="C90" s="253">
        <f t="shared" ref="C90:AB90" si="51">SUM(C91:C93)</f>
        <v>0</v>
      </c>
      <c r="D90" s="238">
        <f t="shared" si="51"/>
        <v>0</v>
      </c>
      <c r="E90" s="253">
        <f t="shared" si="51"/>
        <v>0</v>
      </c>
      <c r="F90" s="238">
        <f t="shared" si="51"/>
        <v>0</v>
      </c>
      <c r="G90" s="253">
        <f t="shared" si="51"/>
        <v>0</v>
      </c>
      <c r="H90" s="238">
        <f t="shared" si="51"/>
        <v>0</v>
      </c>
      <c r="I90" s="253">
        <f t="shared" si="51"/>
        <v>0</v>
      </c>
      <c r="J90" s="238">
        <f t="shared" si="51"/>
        <v>0</v>
      </c>
      <c r="K90" s="253">
        <f t="shared" si="51"/>
        <v>0</v>
      </c>
      <c r="L90" s="238">
        <f t="shared" si="51"/>
        <v>0</v>
      </c>
      <c r="M90" s="253">
        <f t="shared" si="51"/>
        <v>0</v>
      </c>
      <c r="N90" s="238">
        <f t="shared" si="51"/>
        <v>0</v>
      </c>
      <c r="O90" s="253">
        <f t="shared" si="51"/>
        <v>0</v>
      </c>
      <c r="P90" s="238">
        <f t="shared" si="51"/>
        <v>0</v>
      </c>
      <c r="Q90" s="253">
        <f t="shared" si="51"/>
        <v>0</v>
      </c>
      <c r="R90" s="238">
        <f t="shared" si="51"/>
        <v>0</v>
      </c>
      <c r="S90" s="253">
        <f t="shared" si="51"/>
        <v>0</v>
      </c>
      <c r="T90" s="238">
        <f t="shared" si="51"/>
        <v>0</v>
      </c>
      <c r="U90" s="253">
        <f t="shared" si="51"/>
        <v>0</v>
      </c>
      <c r="V90" s="238">
        <f t="shared" si="51"/>
        <v>0</v>
      </c>
      <c r="W90" s="253">
        <f t="shared" si="51"/>
        <v>0</v>
      </c>
      <c r="X90" s="238">
        <f t="shared" si="51"/>
        <v>0</v>
      </c>
      <c r="Y90" s="253">
        <f t="shared" si="51"/>
        <v>0</v>
      </c>
      <c r="Z90" s="238">
        <f t="shared" si="51"/>
        <v>0</v>
      </c>
      <c r="AA90" s="253">
        <f t="shared" si="51"/>
        <v>0</v>
      </c>
      <c r="AB90" s="238">
        <f t="shared" si="51"/>
        <v>0</v>
      </c>
      <c r="AC90" s="253">
        <f t="shared" si="39"/>
        <v>0</v>
      </c>
      <c r="AD90" s="238">
        <f t="shared" si="39"/>
        <v>0</v>
      </c>
      <c r="AE90" s="284">
        <f t="shared" si="34"/>
        <v>0</v>
      </c>
      <c r="AF90" s="284">
        <f t="shared" si="48"/>
        <v>0</v>
      </c>
      <c r="AG90" s="284">
        <f t="shared" si="43"/>
        <v>0</v>
      </c>
    </row>
    <row r="91" spans="1:33" x14ac:dyDescent="0.2">
      <c r="A91" s="71" t="s">
        <v>117</v>
      </c>
      <c r="B91" s="72"/>
      <c r="C91" s="258"/>
      <c r="D91" s="243"/>
      <c r="E91" s="258"/>
      <c r="F91" s="243"/>
      <c r="G91" s="258"/>
      <c r="H91" s="243"/>
      <c r="I91" s="258"/>
      <c r="J91" s="243"/>
      <c r="K91" s="258"/>
      <c r="L91" s="243"/>
      <c r="M91" s="258"/>
      <c r="N91" s="243"/>
      <c r="O91" s="258"/>
      <c r="P91" s="243"/>
      <c r="Q91" s="258"/>
      <c r="R91" s="243"/>
      <c r="S91" s="258"/>
      <c r="T91" s="243"/>
      <c r="U91" s="258"/>
      <c r="V91" s="243"/>
      <c r="W91" s="258"/>
      <c r="X91" s="243"/>
      <c r="Y91" s="258"/>
      <c r="Z91" s="243"/>
      <c r="AA91" s="258"/>
      <c r="AB91" s="243"/>
      <c r="AC91" s="258">
        <f t="shared" si="39"/>
        <v>0</v>
      </c>
      <c r="AD91" s="243">
        <f t="shared" si="39"/>
        <v>0</v>
      </c>
      <c r="AE91" s="284">
        <f t="shared" si="34"/>
        <v>0</v>
      </c>
      <c r="AF91" s="284">
        <f t="shared" si="48"/>
        <v>0</v>
      </c>
      <c r="AG91" s="284">
        <f t="shared" si="43"/>
        <v>0</v>
      </c>
    </row>
    <row r="92" spans="1:33" x14ac:dyDescent="0.2">
      <c r="A92" s="71" t="s">
        <v>118</v>
      </c>
      <c r="B92" s="72"/>
      <c r="C92" s="258"/>
      <c r="D92" s="243"/>
      <c r="E92" s="258"/>
      <c r="F92" s="243"/>
      <c r="G92" s="258"/>
      <c r="H92" s="243"/>
      <c r="I92" s="258"/>
      <c r="J92" s="243"/>
      <c r="K92" s="258"/>
      <c r="L92" s="243"/>
      <c r="M92" s="258"/>
      <c r="N92" s="243"/>
      <c r="O92" s="258"/>
      <c r="P92" s="243"/>
      <c r="Q92" s="258"/>
      <c r="R92" s="243"/>
      <c r="S92" s="258"/>
      <c r="T92" s="243"/>
      <c r="U92" s="258"/>
      <c r="V92" s="243"/>
      <c r="W92" s="258"/>
      <c r="X92" s="243"/>
      <c r="Y92" s="258"/>
      <c r="Z92" s="243"/>
      <c r="AA92" s="258"/>
      <c r="AB92" s="243"/>
      <c r="AC92" s="258">
        <f t="shared" si="39"/>
        <v>0</v>
      </c>
      <c r="AD92" s="243">
        <f t="shared" si="39"/>
        <v>0</v>
      </c>
      <c r="AE92" s="284">
        <f t="shared" si="34"/>
        <v>0</v>
      </c>
      <c r="AF92" s="284">
        <f t="shared" si="48"/>
        <v>0</v>
      </c>
      <c r="AG92" s="284">
        <f t="shared" si="43"/>
        <v>0</v>
      </c>
    </row>
    <row r="93" spans="1:33" x14ac:dyDescent="0.2">
      <c r="A93" s="71" t="s">
        <v>119</v>
      </c>
      <c r="B93" s="72"/>
      <c r="C93" s="258"/>
      <c r="D93" s="243"/>
      <c r="E93" s="258"/>
      <c r="F93" s="243"/>
      <c r="G93" s="258"/>
      <c r="H93" s="243"/>
      <c r="I93" s="258"/>
      <c r="J93" s="243"/>
      <c r="K93" s="258"/>
      <c r="L93" s="243"/>
      <c r="M93" s="258"/>
      <c r="N93" s="243"/>
      <c r="O93" s="258"/>
      <c r="P93" s="243"/>
      <c r="Q93" s="258"/>
      <c r="R93" s="243"/>
      <c r="S93" s="258"/>
      <c r="T93" s="243"/>
      <c r="U93" s="258"/>
      <c r="V93" s="243"/>
      <c r="W93" s="258"/>
      <c r="X93" s="243"/>
      <c r="Y93" s="258"/>
      <c r="Z93" s="243"/>
      <c r="AA93" s="258"/>
      <c r="AB93" s="243"/>
      <c r="AC93" s="258">
        <f t="shared" si="39"/>
        <v>0</v>
      </c>
      <c r="AD93" s="243">
        <f t="shared" si="39"/>
        <v>0</v>
      </c>
      <c r="AE93" s="284">
        <f t="shared" si="34"/>
        <v>0</v>
      </c>
      <c r="AF93" s="284">
        <f t="shared" si="48"/>
        <v>0</v>
      </c>
      <c r="AG93" s="284">
        <f t="shared" si="43"/>
        <v>0</v>
      </c>
    </row>
    <row r="94" spans="1:33" s="68" customFormat="1" ht="15.75" x14ac:dyDescent="0.25">
      <c r="A94" s="83" t="s">
        <v>120</v>
      </c>
      <c r="B94" s="84"/>
      <c r="C94" s="252">
        <f>SUM(C95:C103)</f>
        <v>0</v>
      </c>
      <c r="D94" s="234">
        <f t="shared" ref="D94" si="52">SUM(D95:D103)</f>
        <v>0</v>
      </c>
      <c r="E94" s="252">
        <f t="shared" ref="E94:AB94" si="53">SUM(E95:E103)</f>
        <v>0</v>
      </c>
      <c r="F94" s="234">
        <f t="shared" si="53"/>
        <v>0</v>
      </c>
      <c r="G94" s="252">
        <f t="shared" si="53"/>
        <v>0</v>
      </c>
      <c r="H94" s="234">
        <f t="shared" si="53"/>
        <v>0</v>
      </c>
      <c r="I94" s="252">
        <f t="shared" si="53"/>
        <v>0</v>
      </c>
      <c r="J94" s="234">
        <f t="shared" si="53"/>
        <v>0</v>
      </c>
      <c r="K94" s="252">
        <f t="shared" si="53"/>
        <v>0</v>
      </c>
      <c r="L94" s="234">
        <f t="shared" si="53"/>
        <v>0</v>
      </c>
      <c r="M94" s="252">
        <f t="shared" si="53"/>
        <v>0</v>
      </c>
      <c r="N94" s="234">
        <f t="shared" si="53"/>
        <v>0</v>
      </c>
      <c r="O94" s="252">
        <f t="shared" si="53"/>
        <v>0</v>
      </c>
      <c r="P94" s="234">
        <f t="shared" si="53"/>
        <v>0</v>
      </c>
      <c r="Q94" s="252">
        <f t="shared" si="53"/>
        <v>0</v>
      </c>
      <c r="R94" s="234">
        <f t="shared" si="53"/>
        <v>0</v>
      </c>
      <c r="S94" s="252">
        <f t="shared" si="53"/>
        <v>0</v>
      </c>
      <c r="T94" s="234">
        <f t="shared" si="53"/>
        <v>0</v>
      </c>
      <c r="U94" s="252">
        <f t="shared" si="53"/>
        <v>0</v>
      </c>
      <c r="V94" s="234">
        <f t="shared" si="53"/>
        <v>0</v>
      </c>
      <c r="W94" s="252">
        <f t="shared" si="53"/>
        <v>0</v>
      </c>
      <c r="X94" s="234">
        <f t="shared" si="53"/>
        <v>0</v>
      </c>
      <c r="Y94" s="252">
        <f t="shared" si="53"/>
        <v>0</v>
      </c>
      <c r="Z94" s="234">
        <f t="shared" si="53"/>
        <v>0</v>
      </c>
      <c r="AA94" s="252">
        <f t="shared" si="53"/>
        <v>0</v>
      </c>
      <c r="AB94" s="234">
        <f t="shared" si="53"/>
        <v>0</v>
      </c>
      <c r="AC94" s="252">
        <f t="shared" si="39"/>
        <v>0</v>
      </c>
      <c r="AD94" s="234">
        <f t="shared" si="39"/>
        <v>0</v>
      </c>
      <c r="AE94" s="282">
        <f t="shared" si="34"/>
        <v>0</v>
      </c>
      <c r="AF94" s="282">
        <f t="shared" si="48"/>
        <v>0</v>
      </c>
      <c r="AG94" s="282">
        <f t="shared" si="43"/>
        <v>0</v>
      </c>
    </row>
    <row r="95" spans="1:33" x14ac:dyDescent="0.2">
      <c r="A95" s="71" t="s">
        <v>121</v>
      </c>
      <c r="B95" s="72"/>
      <c r="C95" s="255"/>
      <c r="D95" s="240"/>
      <c r="E95" s="255"/>
      <c r="F95" s="240"/>
      <c r="G95" s="255"/>
      <c r="H95" s="240"/>
      <c r="I95" s="255"/>
      <c r="J95" s="240"/>
      <c r="K95" s="255"/>
      <c r="L95" s="240"/>
      <c r="M95" s="255"/>
      <c r="N95" s="240"/>
      <c r="O95" s="255"/>
      <c r="P95" s="240"/>
      <c r="Q95" s="255"/>
      <c r="R95" s="240"/>
      <c r="S95" s="255"/>
      <c r="T95" s="240"/>
      <c r="U95" s="255"/>
      <c r="V95" s="240"/>
      <c r="W95" s="255"/>
      <c r="X95" s="240"/>
      <c r="Y95" s="255"/>
      <c r="Z95" s="240"/>
      <c r="AA95" s="255"/>
      <c r="AB95" s="240"/>
      <c r="AC95" s="255">
        <f t="shared" si="39"/>
        <v>0</v>
      </c>
      <c r="AD95" s="240">
        <f t="shared" si="39"/>
        <v>0</v>
      </c>
      <c r="AE95" s="284">
        <f t="shared" si="34"/>
        <v>0</v>
      </c>
      <c r="AF95" s="284">
        <f t="shared" si="48"/>
        <v>0</v>
      </c>
      <c r="AG95" s="284">
        <f t="shared" si="43"/>
        <v>0</v>
      </c>
    </row>
    <row r="96" spans="1:33" x14ac:dyDescent="0.2">
      <c r="A96" s="71" t="s">
        <v>122</v>
      </c>
      <c r="B96" s="72"/>
      <c r="C96" s="255"/>
      <c r="D96" s="240"/>
      <c r="E96" s="255"/>
      <c r="F96" s="240"/>
      <c r="G96" s="255"/>
      <c r="H96" s="240"/>
      <c r="I96" s="255"/>
      <c r="J96" s="240"/>
      <c r="K96" s="255"/>
      <c r="L96" s="240"/>
      <c r="M96" s="255"/>
      <c r="N96" s="240"/>
      <c r="O96" s="255"/>
      <c r="P96" s="240"/>
      <c r="Q96" s="255"/>
      <c r="R96" s="240"/>
      <c r="S96" s="255"/>
      <c r="T96" s="240"/>
      <c r="U96" s="255"/>
      <c r="V96" s="240"/>
      <c r="W96" s="255"/>
      <c r="X96" s="240"/>
      <c r="Y96" s="255"/>
      <c r="Z96" s="240"/>
      <c r="AA96" s="255"/>
      <c r="AB96" s="240"/>
      <c r="AC96" s="255">
        <f t="shared" si="39"/>
        <v>0</v>
      </c>
      <c r="AD96" s="240">
        <f t="shared" si="39"/>
        <v>0</v>
      </c>
      <c r="AE96" s="284">
        <f t="shared" si="34"/>
        <v>0</v>
      </c>
      <c r="AF96" s="284">
        <f t="shared" si="48"/>
        <v>0</v>
      </c>
      <c r="AG96" s="284">
        <f t="shared" si="43"/>
        <v>0</v>
      </c>
    </row>
    <row r="97" spans="1:33" x14ac:dyDescent="0.2">
      <c r="A97" s="71" t="s">
        <v>123</v>
      </c>
      <c r="B97" s="72"/>
      <c r="C97" s="255"/>
      <c r="D97" s="240"/>
      <c r="E97" s="255"/>
      <c r="F97" s="240"/>
      <c r="G97" s="255"/>
      <c r="H97" s="240"/>
      <c r="I97" s="255"/>
      <c r="J97" s="240"/>
      <c r="K97" s="255"/>
      <c r="L97" s="240"/>
      <c r="M97" s="255"/>
      <c r="N97" s="240"/>
      <c r="O97" s="255"/>
      <c r="P97" s="240"/>
      <c r="Q97" s="255"/>
      <c r="R97" s="240"/>
      <c r="S97" s="255"/>
      <c r="T97" s="240"/>
      <c r="U97" s="255"/>
      <c r="V97" s="240"/>
      <c r="W97" s="255"/>
      <c r="X97" s="240"/>
      <c r="Y97" s="255"/>
      <c r="Z97" s="240"/>
      <c r="AA97" s="255"/>
      <c r="AB97" s="240"/>
      <c r="AC97" s="255">
        <f t="shared" si="39"/>
        <v>0</v>
      </c>
      <c r="AD97" s="240">
        <f t="shared" si="39"/>
        <v>0</v>
      </c>
      <c r="AE97" s="284">
        <f t="shared" si="34"/>
        <v>0</v>
      </c>
      <c r="AF97" s="284">
        <f t="shared" si="48"/>
        <v>0</v>
      </c>
      <c r="AG97" s="284">
        <f t="shared" si="43"/>
        <v>0</v>
      </c>
    </row>
    <row r="98" spans="1:33" x14ac:dyDescent="0.2">
      <c r="A98" s="71" t="s">
        <v>124</v>
      </c>
      <c r="B98" s="72"/>
      <c r="C98" s="255"/>
      <c r="D98" s="240"/>
      <c r="E98" s="255"/>
      <c r="F98" s="240"/>
      <c r="G98" s="255"/>
      <c r="H98" s="240"/>
      <c r="I98" s="255"/>
      <c r="J98" s="240"/>
      <c r="K98" s="255"/>
      <c r="L98" s="240"/>
      <c r="M98" s="255"/>
      <c r="N98" s="240"/>
      <c r="O98" s="255"/>
      <c r="P98" s="240"/>
      <c r="Q98" s="255"/>
      <c r="R98" s="240"/>
      <c r="S98" s="255"/>
      <c r="T98" s="240"/>
      <c r="U98" s="255"/>
      <c r="V98" s="240"/>
      <c r="W98" s="255"/>
      <c r="X98" s="240"/>
      <c r="Y98" s="255"/>
      <c r="Z98" s="240"/>
      <c r="AA98" s="255"/>
      <c r="AB98" s="240"/>
      <c r="AC98" s="255">
        <f t="shared" si="39"/>
        <v>0</v>
      </c>
      <c r="AD98" s="240">
        <f t="shared" si="39"/>
        <v>0</v>
      </c>
      <c r="AE98" s="284">
        <f t="shared" si="34"/>
        <v>0</v>
      </c>
      <c r="AF98" s="284">
        <f t="shared" si="48"/>
        <v>0</v>
      </c>
      <c r="AG98" s="284">
        <f t="shared" si="43"/>
        <v>0</v>
      </c>
    </row>
    <row r="99" spans="1:33" ht="22.5" x14ac:dyDescent="0.2">
      <c r="A99" s="71" t="s">
        <v>125</v>
      </c>
      <c r="B99" s="72"/>
      <c r="C99" s="255"/>
      <c r="D99" s="240"/>
      <c r="E99" s="255"/>
      <c r="F99" s="240"/>
      <c r="G99" s="255"/>
      <c r="H99" s="240"/>
      <c r="I99" s="255"/>
      <c r="J99" s="240"/>
      <c r="K99" s="255"/>
      <c r="L99" s="240"/>
      <c r="M99" s="255"/>
      <c r="N99" s="240"/>
      <c r="O99" s="255"/>
      <c r="P99" s="240"/>
      <c r="Q99" s="255"/>
      <c r="R99" s="240"/>
      <c r="S99" s="255"/>
      <c r="T99" s="240"/>
      <c r="U99" s="255"/>
      <c r="V99" s="240"/>
      <c r="W99" s="255"/>
      <c r="X99" s="240"/>
      <c r="Y99" s="255"/>
      <c r="Z99" s="240"/>
      <c r="AA99" s="255"/>
      <c r="AB99" s="240"/>
      <c r="AC99" s="255">
        <f t="shared" si="39"/>
        <v>0</v>
      </c>
      <c r="AD99" s="240">
        <f t="shared" si="39"/>
        <v>0</v>
      </c>
      <c r="AE99" s="284">
        <f t="shared" si="34"/>
        <v>0</v>
      </c>
      <c r="AF99" s="284">
        <f t="shared" si="48"/>
        <v>0</v>
      </c>
      <c r="AG99" s="284">
        <f t="shared" si="43"/>
        <v>0</v>
      </c>
    </row>
    <row r="100" spans="1:33" ht="13.9" customHeight="1" x14ac:dyDescent="0.2">
      <c r="A100" s="71" t="s">
        <v>126</v>
      </c>
      <c r="B100" s="72"/>
      <c r="C100" s="255"/>
      <c r="D100" s="240"/>
      <c r="E100" s="255"/>
      <c r="F100" s="240"/>
      <c r="G100" s="255"/>
      <c r="H100" s="240"/>
      <c r="I100" s="255"/>
      <c r="J100" s="240"/>
      <c r="K100" s="255"/>
      <c r="L100" s="240"/>
      <c r="M100" s="255"/>
      <c r="N100" s="240"/>
      <c r="O100" s="255"/>
      <c r="P100" s="240"/>
      <c r="Q100" s="255"/>
      <c r="R100" s="240"/>
      <c r="S100" s="255"/>
      <c r="T100" s="240"/>
      <c r="U100" s="255"/>
      <c r="V100" s="240"/>
      <c r="W100" s="255"/>
      <c r="X100" s="240"/>
      <c r="Y100" s="255"/>
      <c r="Z100" s="240"/>
      <c r="AA100" s="255"/>
      <c r="AB100" s="240"/>
      <c r="AC100" s="255">
        <f t="shared" si="39"/>
        <v>0</v>
      </c>
      <c r="AD100" s="240">
        <f t="shared" si="39"/>
        <v>0</v>
      </c>
      <c r="AE100" s="284">
        <f t="shared" si="34"/>
        <v>0</v>
      </c>
      <c r="AF100" s="284">
        <f t="shared" si="48"/>
        <v>0</v>
      </c>
      <c r="AG100" s="284">
        <f t="shared" si="43"/>
        <v>0</v>
      </c>
    </row>
    <row r="101" spans="1:33" x14ac:dyDescent="0.2">
      <c r="A101" s="71" t="s">
        <v>127</v>
      </c>
      <c r="B101" s="72"/>
      <c r="C101" s="255"/>
      <c r="D101" s="240"/>
      <c r="E101" s="255"/>
      <c r="F101" s="240"/>
      <c r="G101" s="255"/>
      <c r="H101" s="240"/>
      <c r="I101" s="255"/>
      <c r="J101" s="240"/>
      <c r="K101" s="255"/>
      <c r="L101" s="240"/>
      <c r="M101" s="255"/>
      <c r="N101" s="240"/>
      <c r="O101" s="255"/>
      <c r="P101" s="240"/>
      <c r="Q101" s="255"/>
      <c r="R101" s="240"/>
      <c r="S101" s="255"/>
      <c r="T101" s="240"/>
      <c r="U101" s="255"/>
      <c r="V101" s="240"/>
      <c r="W101" s="255"/>
      <c r="X101" s="240"/>
      <c r="Y101" s="255"/>
      <c r="Z101" s="240"/>
      <c r="AA101" s="255"/>
      <c r="AB101" s="240"/>
      <c r="AC101" s="255">
        <f t="shared" si="39"/>
        <v>0</v>
      </c>
      <c r="AD101" s="240">
        <f t="shared" si="39"/>
        <v>0</v>
      </c>
      <c r="AE101" s="284">
        <f t="shared" si="34"/>
        <v>0</v>
      </c>
      <c r="AF101" s="284">
        <f t="shared" si="48"/>
        <v>0</v>
      </c>
      <c r="AG101" s="284">
        <f t="shared" si="43"/>
        <v>0</v>
      </c>
    </row>
    <row r="102" spans="1:33" x14ac:dyDescent="0.2">
      <c r="A102" s="71" t="s">
        <v>128</v>
      </c>
      <c r="B102" s="72"/>
      <c r="C102" s="255"/>
      <c r="D102" s="240"/>
      <c r="E102" s="255"/>
      <c r="F102" s="240"/>
      <c r="G102" s="255"/>
      <c r="H102" s="240"/>
      <c r="I102" s="255"/>
      <c r="J102" s="240"/>
      <c r="K102" s="255"/>
      <c r="L102" s="240"/>
      <c r="M102" s="255"/>
      <c r="N102" s="240"/>
      <c r="O102" s="255"/>
      <c r="P102" s="240"/>
      <c r="Q102" s="255"/>
      <c r="R102" s="240"/>
      <c r="S102" s="255"/>
      <c r="T102" s="240"/>
      <c r="U102" s="255"/>
      <c r="V102" s="240"/>
      <c r="W102" s="255"/>
      <c r="X102" s="240"/>
      <c r="Y102" s="255"/>
      <c r="Z102" s="240"/>
      <c r="AA102" s="255"/>
      <c r="AB102" s="240"/>
      <c r="AC102" s="255">
        <f t="shared" si="39"/>
        <v>0</v>
      </c>
      <c r="AD102" s="240">
        <f t="shared" si="39"/>
        <v>0</v>
      </c>
      <c r="AE102" s="284">
        <f t="shared" si="34"/>
        <v>0</v>
      </c>
      <c r="AF102" s="284">
        <f t="shared" si="48"/>
        <v>0</v>
      </c>
      <c r="AG102" s="284">
        <f t="shared" si="43"/>
        <v>0</v>
      </c>
    </row>
    <row r="103" spans="1:33" x14ac:dyDescent="0.2">
      <c r="A103" s="71" t="s">
        <v>129</v>
      </c>
      <c r="B103" s="72"/>
      <c r="C103" s="255"/>
      <c r="D103" s="240"/>
      <c r="E103" s="255"/>
      <c r="F103" s="240"/>
      <c r="G103" s="255"/>
      <c r="H103" s="240"/>
      <c r="I103" s="255"/>
      <c r="J103" s="240"/>
      <c r="K103" s="255"/>
      <c r="L103" s="240"/>
      <c r="M103" s="255"/>
      <c r="N103" s="240"/>
      <c r="O103" s="255"/>
      <c r="P103" s="240"/>
      <c r="Q103" s="255"/>
      <c r="R103" s="240"/>
      <c r="S103" s="255"/>
      <c r="T103" s="240"/>
      <c r="U103" s="255"/>
      <c r="V103" s="240"/>
      <c r="W103" s="255"/>
      <c r="X103" s="240"/>
      <c r="Y103" s="255"/>
      <c r="Z103" s="240"/>
      <c r="AA103" s="255"/>
      <c r="AB103" s="240"/>
      <c r="AC103" s="255">
        <f t="shared" si="39"/>
        <v>0</v>
      </c>
      <c r="AD103" s="240">
        <f t="shared" si="39"/>
        <v>0</v>
      </c>
      <c r="AE103" s="284">
        <f t="shared" si="34"/>
        <v>0</v>
      </c>
      <c r="AF103" s="284">
        <f t="shared" si="48"/>
        <v>0</v>
      </c>
      <c r="AG103" s="284">
        <f t="shared" si="43"/>
        <v>0</v>
      </c>
    </row>
    <row r="104" spans="1:33" s="68" customFormat="1" ht="15.75" x14ac:dyDescent="0.25">
      <c r="A104" s="73" t="s">
        <v>130</v>
      </c>
      <c r="B104" s="74">
        <v>4</v>
      </c>
      <c r="C104" s="252">
        <f t="shared" ref="C104:AB104" si="54">SUM(C105:C106)</f>
        <v>0</v>
      </c>
      <c r="D104" s="234">
        <f t="shared" si="54"/>
        <v>0</v>
      </c>
      <c r="E104" s="252">
        <f t="shared" si="54"/>
        <v>0</v>
      </c>
      <c r="F104" s="234">
        <f t="shared" si="54"/>
        <v>0</v>
      </c>
      <c r="G104" s="252">
        <f t="shared" si="54"/>
        <v>0</v>
      </c>
      <c r="H104" s="234">
        <f t="shared" si="54"/>
        <v>0</v>
      </c>
      <c r="I104" s="252">
        <f t="shared" si="54"/>
        <v>0</v>
      </c>
      <c r="J104" s="234">
        <f t="shared" si="54"/>
        <v>0</v>
      </c>
      <c r="K104" s="252">
        <f t="shared" si="54"/>
        <v>0</v>
      </c>
      <c r="L104" s="234">
        <f t="shared" si="54"/>
        <v>0</v>
      </c>
      <c r="M104" s="252">
        <f t="shared" si="54"/>
        <v>0</v>
      </c>
      <c r="N104" s="234">
        <f t="shared" si="54"/>
        <v>0</v>
      </c>
      <c r="O104" s="252">
        <f t="shared" si="54"/>
        <v>0</v>
      </c>
      <c r="P104" s="234">
        <f t="shared" si="54"/>
        <v>0</v>
      </c>
      <c r="Q104" s="252">
        <f t="shared" si="54"/>
        <v>0</v>
      </c>
      <c r="R104" s="234">
        <f t="shared" si="54"/>
        <v>0</v>
      </c>
      <c r="S104" s="252">
        <f t="shared" si="54"/>
        <v>0</v>
      </c>
      <c r="T104" s="234">
        <f t="shared" si="54"/>
        <v>0</v>
      </c>
      <c r="U104" s="252">
        <f t="shared" si="54"/>
        <v>0</v>
      </c>
      <c r="V104" s="234">
        <f t="shared" si="54"/>
        <v>0</v>
      </c>
      <c r="W104" s="252">
        <f t="shared" si="54"/>
        <v>0</v>
      </c>
      <c r="X104" s="234">
        <f t="shared" si="54"/>
        <v>0</v>
      </c>
      <c r="Y104" s="252">
        <f t="shared" si="54"/>
        <v>0</v>
      </c>
      <c r="Z104" s="234">
        <f t="shared" si="54"/>
        <v>0</v>
      </c>
      <c r="AA104" s="252">
        <f t="shared" si="54"/>
        <v>0</v>
      </c>
      <c r="AB104" s="234">
        <f t="shared" si="54"/>
        <v>0</v>
      </c>
      <c r="AC104" s="252">
        <f>SUM(E104,G104,I104,K104,M104,O104,Q104,S104,U104,W104,Y104,AA104)</f>
        <v>0</v>
      </c>
      <c r="AD104" s="234">
        <f>SUM(F104,H104,J104,L104,N104,P104,R104,T104,V104,X104,Z104,AB104)</f>
        <v>0</v>
      </c>
      <c r="AE104" s="282">
        <f t="shared" si="34"/>
        <v>0</v>
      </c>
      <c r="AF104" s="282">
        <f t="shared" si="48"/>
        <v>0</v>
      </c>
      <c r="AG104" s="282">
        <f t="shared" si="43"/>
        <v>0</v>
      </c>
    </row>
    <row r="105" spans="1:33" s="5" customFormat="1" ht="15" x14ac:dyDescent="0.25">
      <c r="A105" s="71" t="s">
        <v>131</v>
      </c>
      <c r="B105" s="72"/>
      <c r="C105" s="254"/>
      <c r="D105" s="239"/>
      <c r="E105" s="254"/>
      <c r="F105" s="239"/>
      <c r="G105" s="254"/>
      <c r="H105" s="239"/>
      <c r="I105" s="254"/>
      <c r="J105" s="239"/>
      <c r="K105" s="254"/>
      <c r="L105" s="239"/>
      <c r="M105" s="254"/>
      <c r="N105" s="239"/>
      <c r="O105" s="254"/>
      <c r="P105" s="239"/>
      <c r="Q105" s="254"/>
      <c r="R105" s="239"/>
      <c r="S105" s="254"/>
      <c r="T105" s="239"/>
      <c r="U105" s="254"/>
      <c r="V105" s="239"/>
      <c r="W105" s="254"/>
      <c r="X105" s="239"/>
      <c r="Y105" s="254"/>
      <c r="Z105" s="239"/>
      <c r="AA105" s="254"/>
      <c r="AB105" s="239"/>
      <c r="AC105" s="254">
        <f>SUM(E105,G105,I105,K105,M105,O105,Q105,S105,U105,W105,Y105,AA105)</f>
        <v>0</v>
      </c>
      <c r="AD105" s="239">
        <f>SUM(F105,H105,J105,L105,N105,P105,R105,T105,V105,X105,Z105,AB105)</f>
        <v>0</v>
      </c>
      <c r="AE105" s="284">
        <f t="shared" si="34"/>
        <v>0</v>
      </c>
      <c r="AF105" s="284">
        <f t="shared" si="48"/>
        <v>0</v>
      </c>
      <c r="AG105" s="284">
        <f t="shared" si="43"/>
        <v>0</v>
      </c>
    </row>
    <row r="106" spans="1:33" s="5" customFormat="1" ht="15" x14ac:dyDescent="0.25">
      <c r="A106" s="71" t="s">
        <v>132</v>
      </c>
      <c r="B106" s="72"/>
      <c r="C106" s="254"/>
      <c r="D106" s="239"/>
      <c r="E106" s="254"/>
      <c r="F106" s="239"/>
      <c r="G106" s="254"/>
      <c r="H106" s="239"/>
      <c r="I106" s="254"/>
      <c r="J106" s="239"/>
      <c r="K106" s="254"/>
      <c r="L106" s="239"/>
      <c r="M106" s="254"/>
      <c r="N106" s="239"/>
      <c r="O106" s="254"/>
      <c r="P106" s="239"/>
      <c r="Q106" s="254"/>
      <c r="R106" s="239"/>
      <c r="S106" s="254"/>
      <c r="T106" s="239"/>
      <c r="U106" s="254"/>
      <c r="V106" s="239"/>
      <c r="W106" s="254"/>
      <c r="X106" s="239"/>
      <c r="Y106" s="254"/>
      <c r="Z106" s="239"/>
      <c r="AA106" s="254"/>
      <c r="AB106" s="239"/>
      <c r="AC106" s="254">
        <f t="shared" si="39"/>
        <v>0</v>
      </c>
      <c r="AD106" s="239">
        <f t="shared" si="39"/>
        <v>0</v>
      </c>
      <c r="AE106" s="284">
        <f t="shared" si="34"/>
        <v>0</v>
      </c>
      <c r="AF106" s="284">
        <f t="shared" si="48"/>
        <v>0</v>
      </c>
      <c r="AG106" s="284">
        <f t="shared" si="43"/>
        <v>0</v>
      </c>
    </row>
    <row r="107" spans="1:33" s="68" customFormat="1" ht="15.75" x14ac:dyDescent="0.25">
      <c r="A107" s="278" t="s">
        <v>133</v>
      </c>
      <c r="B107" s="279"/>
      <c r="C107" s="280">
        <f t="shared" ref="C107:AB107" si="55">SUM(C56,C78,C94,C104)</f>
        <v>0</v>
      </c>
      <c r="D107" s="280">
        <f t="shared" si="55"/>
        <v>0</v>
      </c>
      <c r="E107" s="280">
        <f t="shared" si="55"/>
        <v>0</v>
      </c>
      <c r="F107" s="280">
        <f t="shared" si="55"/>
        <v>0</v>
      </c>
      <c r="G107" s="280">
        <f t="shared" si="55"/>
        <v>0</v>
      </c>
      <c r="H107" s="280">
        <f t="shared" si="55"/>
        <v>0</v>
      </c>
      <c r="I107" s="280">
        <f t="shared" si="55"/>
        <v>0</v>
      </c>
      <c r="J107" s="280">
        <f t="shared" si="55"/>
        <v>0</v>
      </c>
      <c r="K107" s="280">
        <f t="shared" si="55"/>
        <v>0</v>
      </c>
      <c r="L107" s="280">
        <f t="shared" si="55"/>
        <v>0</v>
      </c>
      <c r="M107" s="280">
        <f t="shared" si="55"/>
        <v>0</v>
      </c>
      <c r="N107" s="280">
        <f t="shared" si="55"/>
        <v>0</v>
      </c>
      <c r="O107" s="280">
        <f t="shared" si="55"/>
        <v>0</v>
      </c>
      <c r="P107" s="280">
        <f t="shared" si="55"/>
        <v>0</v>
      </c>
      <c r="Q107" s="280">
        <f t="shared" si="55"/>
        <v>0</v>
      </c>
      <c r="R107" s="280">
        <f t="shared" si="55"/>
        <v>0</v>
      </c>
      <c r="S107" s="280">
        <f t="shared" si="55"/>
        <v>0</v>
      </c>
      <c r="T107" s="280">
        <f t="shared" si="55"/>
        <v>0</v>
      </c>
      <c r="U107" s="280">
        <f t="shared" si="55"/>
        <v>0</v>
      </c>
      <c r="V107" s="280">
        <f t="shared" si="55"/>
        <v>0</v>
      </c>
      <c r="W107" s="280">
        <f t="shared" si="55"/>
        <v>0</v>
      </c>
      <c r="X107" s="280">
        <f t="shared" si="55"/>
        <v>0</v>
      </c>
      <c r="Y107" s="280">
        <f t="shared" si="55"/>
        <v>0</v>
      </c>
      <c r="Z107" s="280">
        <f t="shared" si="55"/>
        <v>0</v>
      </c>
      <c r="AA107" s="280">
        <f t="shared" si="55"/>
        <v>0</v>
      </c>
      <c r="AB107" s="280">
        <f t="shared" si="55"/>
        <v>0</v>
      </c>
      <c r="AC107" s="280">
        <f t="shared" si="39"/>
        <v>0</v>
      </c>
      <c r="AD107" s="280">
        <f t="shared" si="39"/>
        <v>0</v>
      </c>
      <c r="AE107" s="286">
        <f t="shared" si="34"/>
        <v>0</v>
      </c>
      <c r="AF107" s="286">
        <f t="shared" si="48"/>
        <v>0</v>
      </c>
      <c r="AG107" s="286">
        <f t="shared" si="43"/>
        <v>0</v>
      </c>
    </row>
    <row r="108" spans="1:33" s="68" customFormat="1" ht="15.75" x14ac:dyDescent="0.25">
      <c r="A108" s="85" t="s">
        <v>134</v>
      </c>
      <c r="B108" s="86"/>
      <c r="C108" s="92">
        <f t="shared" ref="C108:AB108" si="56">C54-C107</f>
        <v>0</v>
      </c>
      <c r="D108" s="92">
        <f t="shared" si="56"/>
        <v>0</v>
      </c>
      <c r="E108" s="92">
        <f t="shared" si="56"/>
        <v>0</v>
      </c>
      <c r="F108" s="92">
        <f t="shared" si="56"/>
        <v>0</v>
      </c>
      <c r="G108" s="92">
        <f t="shared" si="56"/>
        <v>0</v>
      </c>
      <c r="H108" s="92">
        <f t="shared" si="56"/>
        <v>0</v>
      </c>
      <c r="I108" s="92">
        <f t="shared" si="56"/>
        <v>0</v>
      </c>
      <c r="J108" s="92">
        <f t="shared" si="56"/>
        <v>0</v>
      </c>
      <c r="K108" s="92">
        <f t="shared" si="56"/>
        <v>0</v>
      </c>
      <c r="L108" s="92">
        <f t="shared" si="56"/>
        <v>0</v>
      </c>
      <c r="M108" s="92">
        <f t="shared" si="56"/>
        <v>0</v>
      </c>
      <c r="N108" s="92">
        <f t="shared" si="56"/>
        <v>0</v>
      </c>
      <c r="O108" s="92">
        <f t="shared" si="56"/>
        <v>0</v>
      </c>
      <c r="P108" s="92">
        <f t="shared" si="56"/>
        <v>0</v>
      </c>
      <c r="Q108" s="92">
        <f t="shared" si="56"/>
        <v>0</v>
      </c>
      <c r="R108" s="92">
        <f t="shared" si="56"/>
        <v>0</v>
      </c>
      <c r="S108" s="92">
        <f t="shared" si="56"/>
        <v>0</v>
      </c>
      <c r="T108" s="92">
        <f t="shared" si="56"/>
        <v>0</v>
      </c>
      <c r="U108" s="92">
        <f t="shared" si="56"/>
        <v>0</v>
      </c>
      <c r="V108" s="92">
        <f t="shared" si="56"/>
        <v>0</v>
      </c>
      <c r="W108" s="92">
        <f t="shared" si="56"/>
        <v>0</v>
      </c>
      <c r="X108" s="92">
        <f t="shared" si="56"/>
        <v>0</v>
      </c>
      <c r="Y108" s="92">
        <f t="shared" si="56"/>
        <v>0</v>
      </c>
      <c r="Z108" s="92">
        <f t="shared" si="56"/>
        <v>0</v>
      </c>
      <c r="AA108" s="92">
        <f t="shared" si="56"/>
        <v>0</v>
      </c>
      <c r="AB108" s="92">
        <f t="shared" si="56"/>
        <v>0</v>
      </c>
      <c r="AC108" s="92">
        <f t="shared" si="39"/>
        <v>0</v>
      </c>
      <c r="AD108" s="92">
        <f t="shared" si="39"/>
        <v>0</v>
      </c>
      <c r="AE108" s="285">
        <f t="shared" si="34"/>
        <v>0</v>
      </c>
      <c r="AF108" s="285">
        <f t="shared" si="48"/>
        <v>0</v>
      </c>
      <c r="AG108" s="285">
        <f t="shared" si="43"/>
        <v>0</v>
      </c>
    </row>
    <row r="109" spans="1:33" ht="17.25" customHeight="1" x14ac:dyDescent="0.25">
      <c r="A109" s="73" t="s">
        <v>135</v>
      </c>
      <c r="B109" s="87"/>
      <c r="C109" s="264">
        <f>SUM(C110:C112)</f>
        <v>0</v>
      </c>
      <c r="D109" s="249">
        <f t="shared" ref="D109:AB109" si="57">SUM(D110:D112)</f>
        <v>0</v>
      </c>
      <c r="E109" s="264">
        <f>SUM(E110:E112)</f>
        <v>0</v>
      </c>
      <c r="F109" s="249">
        <f>SUM(F110:F112)</f>
        <v>0</v>
      </c>
      <c r="G109" s="264">
        <f>SUM(G110:G112)</f>
        <v>0</v>
      </c>
      <c r="H109" s="249">
        <f t="shared" si="57"/>
        <v>0</v>
      </c>
      <c r="I109" s="264">
        <f>SUM(I110:I112)</f>
        <v>0</v>
      </c>
      <c r="J109" s="249">
        <f t="shared" si="57"/>
        <v>0</v>
      </c>
      <c r="K109" s="264">
        <f>SUM(K110:K112)</f>
        <v>0</v>
      </c>
      <c r="L109" s="249">
        <f t="shared" si="57"/>
        <v>0</v>
      </c>
      <c r="M109" s="264">
        <f>SUM(M110:M112)</f>
        <v>0</v>
      </c>
      <c r="N109" s="249">
        <f t="shared" si="57"/>
        <v>0</v>
      </c>
      <c r="O109" s="264">
        <f>SUM(O110:O112)</f>
        <v>0</v>
      </c>
      <c r="P109" s="249">
        <f t="shared" si="57"/>
        <v>0</v>
      </c>
      <c r="Q109" s="264">
        <f>SUM(Q110:Q112)</f>
        <v>0</v>
      </c>
      <c r="R109" s="249">
        <f t="shared" si="57"/>
        <v>0</v>
      </c>
      <c r="S109" s="264">
        <f>SUM(S110:S112)</f>
        <v>0</v>
      </c>
      <c r="T109" s="249">
        <f t="shared" si="57"/>
        <v>0</v>
      </c>
      <c r="U109" s="264">
        <f>SUM(U110:U112)</f>
        <v>0</v>
      </c>
      <c r="V109" s="249">
        <f t="shared" si="57"/>
        <v>0</v>
      </c>
      <c r="W109" s="264">
        <f>SUM(W110:W112)</f>
        <v>0</v>
      </c>
      <c r="X109" s="249">
        <f t="shared" si="57"/>
        <v>0</v>
      </c>
      <c r="Y109" s="264">
        <f>SUM(Y110:Y112)</f>
        <v>0</v>
      </c>
      <c r="Z109" s="249">
        <f t="shared" si="57"/>
        <v>0</v>
      </c>
      <c r="AA109" s="264">
        <f>SUM(AA110:AA112)</f>
        <v>0</v>
      </c>
      <c r="AB109" s="249">
        <f t="shared" si="57"/>
        <v>0</v>
      </c>
      <c r="AC109" s="264">
        <f t="shared" si="39"/>
        <v>0</v>
      </c>
      <c r="AD109" s="249">
        <f t="shared" si="39"/>
        <v>0</v>
      </c>
      <c r="AE109" s="282">
        <f t="shared" si="34"/>
        <v>0</v>
      </c>
      <c r="AF109" s="282">
        <f t="shared" si="48"/>
        <v>0</v>
      </c>
      <c r="AG109" s="282">
        <f t="shared" si="43"/>
        <v>0</v>
      </c>
    </row>
    <row r="110" spans="1:33" x14ac:dyDescent="0.2">
      <c r="A110" s="71" t="s">
        <v>136</v>
      </c>
      <c r="B110" s="87"/>
      <c r="C110" s="255"/>
      <c r="D110" s="240"/>
      <c r="E110" s="255"/>
      <c r="F110" s="240"/>
      <c r="G110" s="255"/>
      <c r="H110" s="240"/>
      <c r="I110" s="255"/>
      <c r="J110" s="240"/>
      <c r="K110" s="255"/>
      <c r="L110" s="240"/>
      <c r="M110" s="255"/>
      <c r="N110" s="240"/>
      <c r="O110" s="255"/>
      <c r="P110" s="240"/>
      <c r="Q110" s="255"/>
      <c r="R110" s="240"/>
      <c r="S110" s="255"/>
      <c r="T110" s="240"/>
      <c r="U110" s="255"/>
      <c r="V110" s="240"/>
      <c r="W110" s="255"/>
      <c r="X110" s="240"/>
      <c r="Y110" s="255"/>
      <c r="Z110" s="240"/>
      <c r="AA110" s="255"/>
      <c r="AB110" s="240"/>
      <c r="AC110" s="255">
        <f t="shared" si="39"/>
        <v>0</v>
      </c>
      <c r="AD110" s="240">
        <f t="shared" si="39"/>
        <v>0</v>
      </c>
      <c r="AE110" s="284">
        <f t="shared" si="34"/>
        <v>0</v>
      </c>
      <c r="AF110" s="284">
        <f t="shared" si="48"/>
        <v>0</v>
      </c>
      <c r="AG110" s="284">
        <f t="shared" si="43"/>
        <v>0</v>
      </c>
    </row>
    <row r="111" spans="1:33" x14ac:dyDescent="0.2">
      <c r="A111" s="71" t="s">
        <v>137</v>
      </c>
      <c r="B111" s="87"/>
      <c r="C111" s="255"/>
      <c r="D111" s="240"/>
      <c r="E111" s="255"/>
      <c r="F111" s="240"/>
      <c r="G111" s="255"/>
      <c r="H111" s="240"/>
      <c r="I111" s="255"/>
      <c r="J111" s="240"/>
      <c r="K111" s="255"/>
      <c r="L111" s="240"/>
      <c r="M111" s="255"/>
      <c r="N111" s="240"/>
      <c r="O111" s="255"/>
      <c r="P111" s="240"/>
      <c r="Q111" s="255"/>
      <c r="R111" s="240"/>
      <c r="S111" s="255"/>
      <c r="T111" s="240"/>
      <c r="U111" s="255"/>
      <c r="V111" s="240"/>
      <c r="W111" s="255"/>
      <c r="X111" s="240"/>
      <c r="Y111" s="255"/>
      <c r="Z111" s="240"/>
      <c r="AA111" s="255"/>
      <c r="AB111" s="240"/>
      <c r="AC111" s="255">
        <f t="shared" si="39"/>
        <v>0</v>
      </c>
      <c r="AD111" s="240">
        <f t="shared" si="39"/>
        <v>0</v>
      </c>
      <c r="AE111" s="284">
        <f t="shared" si="34"/>
        <v>0</v>
      </c>
      <c r="AF111" s="284">
        <f t="shared" si="48"/>
        <v>0</v>
      </c>
      <c r="AG111" s="284">
        <f t="shared" si="43"/>
        <v>0</v>
      </c>
    </row>
    <row r="112" spans="1:33" x14ac:dyDescent="0.2">
      <c r="A112" s="71" t="s">
        <v>138</v>
      </c>
      <c r="B112" s="87"/>
      <c r="C112" s="255"/>
      <c r="D112" s="240"/>
      <c r="E112" s="255"/>
      <c r="F112" s="240"/>
      <c r="G112" s="255"/>
      <c r="H112" s="240"/>
      <c r="I112" s="255"/>
      <c r="J112" s="240"/>
      <c r="K112" s="255"/>
      <c r="L112" s="240"/>
      <c r="M112" s="255"/>
      <c r="N112" s="240"/>
      <c r="O112" s="255"/>
      <c r="P112" s="240"/>
      <c r="Q112" s="255"/>
      <c r="R112" s="240"/>
      <c r="S112" s="255"/>
      <c r="T112" s="240"/>
      <c r="U112" s="255"/>
      <c r="V112" s="240"/>
      <c r="W112" s="255"/>
      <c r="X112" s="240"/>
      <c r="Y112" s="255"/>
      <c r="Z112" s="240"/>
      <c r="AA112" s="255"/>
      <c r="AB112" s="240"/>
      <c r="AC112" s="255">
        <f t="shared" si="39"/>
        <v>0</v>
      </c>
      <c r="AD112" s="240">
        <f t="shared" si="39"/>
        <v>0</v>
      </c>
      <c r="AE112" s="284">
        <f t="shared" si="34"/>
        <v>0</v>
      </c>
      <c r="AF112" s="284">
        <f t="shared" si="48"/>
        <v>0</v>
      </c>
      <c r="AG112" s="284">
        <f t="shared" si="43"/>
        <v>0</v>
      </c>
    </row>
    <row r="113" spans="1:33" s="235" customFormat="1" ht="21.6" customHeight="1" thickBot="1" x14ac:dyDescent="0.3">
      <c r="A113" s="309" t="s">
        <v>139</v>
      </c>
      <c r="B113" s="310"/>
      <c r="C113" s="311">
        <f>C108+C109</f>
        <v>0</v>
      </c>
      <c r="D113" s="312">
        <f>D108+D109</f>
        <v>0</v>
      </c>
      <c r="E113" s="311">
        <f>E108+E109</f>
        <v>0</v>
      </c>
      <c r="F113" s="311">
        <f>F108+F109</f>
        <v>0</v>
      </c>
      <c r="G113" s="311">
        <f>G108+G109</f>
        <v>0</v>
      </c>
      <c r="H113" s="312">
        <f t="shared" ref="H113:AB113" si="58">H108+H109</f>
        <v>0</v>
      </c>
      <c r="I113" s="311">
        <f>I108+I109</f>
        <v>0</v>
      </c>
      <c r="J113" s="312">
        <f t="shared" si="58"/>
        <v>0</v>
      </c>
      <c r="K113" s="311">
        <f>K108+K109</f>
        <v>0</v>
      </c>
      <c r="L113" s="312">
        <f t="shared" si="58"/>
        <v>0</v>
      </c>
      <c r="M113" s="311">
        <f>M108+M109</f>
        <v>0</v>
      </c>
      <c r="N113" s="312">
        <f t="shared" si="58"/>
        <v>0</v>
      </c>
      <c r="O113" s="311">
        <f>O108+O109</f>
        <v>0</v>
      </c>
      <c r="P113" s="312">
        <f t="shared" si="58"/>
        <v>0</v>
      </c>
      <c r="Q113" s="311">
        <f>Q108+Q109</f>
        <v>0</v>
      </c>
      <c r="R113" s="312">
        <f t="shared" si="58"/>
        <v>0</v>
      </c>
      <c r="S113" s="311">
        <f>S108+S109</f>
        <v>0</v>
      </c>
      <c r="T113" s="312">
        <f t="shared" si="58"/>
        <v>0</v>
      </c>
      <c r="U113" s="311">
        <f>U108+U109</f>
        <v>0</v>
      </c>
      <c r="V113" s="312">
        <f t="shared" si="58"/>
        <v>0</v>
      </c>
      <c r="W113" s="311">
        <f>W108+W109</f>
        <v>0</v>
      </c>
      <c r="X113" s="312">
        <f t="shared" si="58"/>
        <v>0</v>
      </c>
      <c r="Y113" s="311">
        <f>Y108+Y109</f>
        <v>0</v>
      </c>
      <c r="Z113" s="312">
        <f t="shared" si="58"/>
        <v>0</v>
      </c>
      <c r="AA113" s="311">
        <f>AA108+AA109</f>
        <v>0</v>
      </c>
      <c r="AB113" s="312">
        <f t="shared" si="58"/>
        <v>0</v>
      </c>
      <c r="AC113" s="312">
        <f t="shared" si="39"/>
        <v>0</v>
      </c>
      <c r="AD113" s="312">
        <f t="shared" si="39"/>
        <v>0</v>
      </c>
      <c r="AE113" s="313">
        <f t="shared" si="34"/>
        <v>0</v>
      </c>
      <c r="AF113" s="313">
        <f t="shared" si="48"/>
        <v>0</v>
      </c>
      <c r="AG113" s="313">
        <f t="shared" si="43"/>
        <v>0</v>
      </c>
    </row>
    <row r="114" spans="1:33" s="235" customFormat="1" ht="24" thickBot="1" x14ac:dyDescent="0.4">
      <c r="A114" s="319" t="s">
        <v>245</v>
      </c>
      <c r="B114" s="320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  <c r="O114" s="305"/>
      <c r="P114" s="305"/>
      <c r="Q114" s="305"/>
      <c r="R114" s="305"/>
      <c r="S114" s="305"/>
      <c r="T114" s="305"/>
      <c r="U114" s="305"/>
      <c r="V114" s="305"/>
      <c r="W114" s="305"/>
      <c r="X114" s="305"/>
      <c r="Y114" s="305"/>
      <c r="Z114" s="305"/>
      <c r="AA114" s="305"/>
      <c r="AB114" s="305"/>
      <c r="AC114" s="305"/>
      <c r="AD114" s="305"/>
      <c r="AE114" s="321"/>
      <c r="AF114" s="321"/>
      <c r="AG114" s="322"/>
    </row>
    <row r="115" spans="1:33" x14ac:dyDescent="0.2">
      <c r="A115" s="314"/>
      <c r="B115" s="315"/>
      <c r="C115" s="316"/>
      <c r="D115" s="317"/>
      <c r="E115" s="316"/>
      <c r="F115" s="317"/>
      <c r="G115" s="316"/>
      <c r="H115" s="317"/>
      <c r="I115" s="316"/>
      <c r="J115" s="317"/>
      <c r="K115" s="316"/>
      <c r="L115" s="317"/>
      <c r="M115" s="316"/>
      <c r="N115" s="317"/>
      <c r="O115" s="316"/>
      <c r="P115" s="317"/>
      <c r="Q115" s="316"/>
      <c r="R115" s="317"/>
      <c r="S115" s="316"/>
      <c r="T115" s="317"/>
      <c r="U115" s="316"/>
      <c r="V115" s="317"/>
      <c r="W115" s="316"/>
      <c r="X115" s="317"/>
      <c r="Y115" s="316"/>
      <c r="Z115" s="317"/>
      <c r="AA115" s="316"/>
      <c r="AB115" s="317"/>
      <c r="AC115" s="316"/>
      <c r="AD115" s="317"/>
      <c r="AE115" s="318"/>
      <c r="AF115" s="318"/>
      <c r="AG115" s="318"/>
    </row>
    <row r="116" spans="1:33" ht="15.75" x14ac:dyDescent="0.25">
      <c r="A116" s="73" t="s">
        <v>140</v>
      </c>
      <c r="B116" s="89"/>
      <c r="C116" s="265"/>
      <c r="D116" s="272"/>
      <c r="E116" s="265"/>
      <c r="F116" s="272"/>
      <c r="G116" s="265"/>
      <c r="H116" s="272"/>
      <c r="I116" s="265"/>
      <c r="J116" s="272"/>
      <c r="K116" s="265"/>
      <c r="L116" s="272"/>
      <c r="M116" s="265"/>
      <c r="N116" s="272"/>
      <c r="O116" s="265"/>
      <c r="P116" s="272"/>
      <c r="Q116" s="265"/>
      <c r="R116" s="272"/>
      <c r="S116" s="265"/>
      <c r="T116" s="272"/>
      <c r="U116" s="265"/>
      <c r="V116" s="272"/>
      <c r="W116" s="265"/>
      <c r="X116" s="272"/>
      <c r="Y116" s="265"/>
      <c r="Z116" s="272"/>
      <c r="AA116" s="265"/>
      <c r="AB116" s="272"/>
      <c r="AC116" s="265"/>
      <c r="AD116" s="272"/>
      <c r="AE116" s="172"/>
      <c r="AF116" s="172"/>
      <c r="AG116" s="172"/>
    </row>
    <row r="117" spans="1:33" x14ac:dyDescent="0.2">
      <c r="A117" s="90" t="s">
        <v>141</v>
      </c>
      <c r="B117" s="88"/>
      <c r="C117" s="253">
        <f t="shared" ref="C117:AB117" si="59">C108</f>
        <v>0</v>
      </c>
      <c r="D117" s="238">
        <f t="shared" si="59"/>
        <v>0</v>
      </c>
      <c r="E117" s="253">
        <f t="shared" si="59"/>
        <v>0</v>
      </c>
      <c r="F117" s="238">
        <f>F108</f>
        <v>0</v>
      </c>
      <c r="G117" s="253">
        <f t="shared" si="59"/>
        <v>0</v>
      </c>
      <c r="H117" s="238">
        <f t="shared" si="59"/>
        <v>0</v>
      </c>
      <c r="I117" s="253">
        <f t="shared" si="59"/>
        <v>0</v>
      </c>
      <c r="J117" s="238">
        <f t="shared" si="59"/>
        <v>0</v>
      </c>
      <c r="K117" s="253">
        <f t="shared" si="59"/>
        <v>0</v>
      </c>
      <c r="L117" s="238">
        <f t="shared" si="59"/>
        <v>0</v>
      </c>
      <c r="M117" s="253">
        <f t="shared" si="59"/>
        <v>0</v>
      </c>
      <c r="N117" s="238">
        <f t="shared" si="59"/>
        <v>0</v>
      </c>
      <c r="O117" s="253">
        <f t="shared" si="59"/>
        <v>0</v>
      </c>
      <c r="P117" s="238">
        <f t="shared" si="59"/>
        <v>0</v>
      </c>
      <c r="Q117" s="253">
        <f t="shared" si="59"/>
        <v>0</v>
      </c>
      <c r="R117" s="238">
        <f t="shared" si="59"/>
        <v>0</v>
      </c>
      <c r="S117" s="253">
        <f t="shared" si="59"/>
        <v>0</v>
      </c>
      <c r="T117" s="238">
        <f t="shared" si="59"/>
        <v>0</v>
      </c>
      <c r="U117" s="253">
        <f t="shared" si="59"/>
        <v>0</v>
      </c>
      <c r="V117" s="238">
        <f t="shared" si="59"/>
        <v>0</v>
      </c>
      <c r="W117" s="253">
        <f t="shared" si="59"/>
        <v>0</v>
      </c>
      <c r="X117" s="238">
        <f t="shared" si="59"/>
        <v>0</v>
      </c>
      <c r="Y117" s="253">
        <f t="shared" si="59"/>
        <v>0</v>
      </c>
      <c r="Z117" s="238">
        <f t="shared" si="59"/>
        <v>0</v>
      </c>
      <c r="AA117" s="253">
        <f t="shared" si="59"/>
        <v>0</v>
      </c>
      <c r="AB117" s="238">
        <f t="shared" si="59"/>
        <v>0</v>
      </c>
      <c r="AC117" s="253"/>
      <c r="AD117" s="238"/>
      <c r="AE117" s="172"/>
      <c r="AF117" s="172"/>
      <c r="AG117" s="172"/>
    </row>
    <row r="118" spans="1:33" x14ac:dyDescent="0.2">
      <c r="A118" s="90" t="s">
        <v>142</v>
      </c>
      <c r="B118" s="88"/>
      <c r="C118" s="253">
        <f>SUM(C119:C124)</f>
        <v>0</v>
      </c>
      <c r="D118" s="273">
        <f t="shared" ref="D118:AB118" si="60">SUM(D119:D124)</f>
        <v>0</v>
      </c>
      <c r="E118" s="266">
        <f t="shared" si="60"/>
        <v>0</v>
      </c>
      <c r="F118" s="273">
        <f t="shared" si="60"/>
        <v>0</v>
      </c>
      <c r="G118" s="266">
        <f t="shared" si="60"/>
        <v>0</v>
      </c>
      <c r="H118" s="273">
        <f t="shared" si="60"/>
        <v>0</v>
      </c>
      <c r="I118" s="266">
        <f t="shared" si="60"/>
        <v>0</v>
      </c>
      <c r="J118" s="273">
        <f t="shared" si="60"/>
        <v>0</v>
      </c>
      <c r="K118" s="266">
        <f t="shared" si="60"/>
        <v>0</v>
      </c>
      <c r="L118" s="273">
        <f t="shared" si="60"/>
        <v>0</v>
      </c>
      <c r="M118" s="266">
        <f t="shared" si="60"/>
        <v>0</v>
      </c>
      <c r="N118" s="273">
        <f t="shared" si="60"/>
        <v>0</v>
      </c>
      <c r="O118" s="266">
        <f t="shared" si="60"/>
        <v>0</v>
      </c>
      <c r="P118" s="273">
        <f t="shared" si="60"/>
        <v>0</v>
      </c>
      <c r="Q118" s="266">
        <f t="shared" si="60"/>
        <v>0</v>
      </c>
      <c r="R118" s="273">
        <f t="shared" si="60"/>
        <v>0</v>
      </c>
      <c r="S118" s="266">
        <f t="shared" si="60"/>
        <v>0</v>
      </c>
      <c r="T118" s="273">
        <f t="shared" si="60"/>
        <v>0</v>
      </c>
      <c r="U118" s="266">
        <f t="shared" si="60"/>
        <v>0</v>
      </c>
      <c r="V118" s="273">
        <f t="shared" si="60"/>
        <v>0</v>
      </c>
      <c r="W118" s="266">
        <f t="shared" si="60"/>
        <v>0</v>
      </c>
      <c r="X118" s="273">
        <f t="shared" si="60"/>
        <v>0</v>
      </c>
      <c r="Y118" s="266">
        <f t="shared" si="60"/>
        <v>0</v>
      </c>
      <c r="Z118" s="273">
        <f t="shared" si="60"/>
        <v>0</v>
      </c>
      <c r="AA118" s="266">
        <f t="shared" si="60"/>
        <v>0</v>
      </c>
      <c r="AB118" s="273">
        <f t="shared" si="60"/>
        <v>0</v>
      </c>
      <c r="AC118" s="266" t="s">
        <v>212</v>
      </c>
      <c r="AD118" s="273"/>
      <c r="AE118" s="172"/>
      <c r="AF118" s="172"/>
      <c r="AG118" s="172"/>
    </row>
    <row r="119" spans="1:33" x14ac:dyDescent="0.2">
      <c r="A119" s="90" t="s">
        <v>143</v>
      </c>
      <c r="B119" s="88"/>
      <c r="C119" s="253">
        <f t="shared" ref="C119:AB119" si="61">C95+C96+C98+C99+C101+C102</f>
        <v>0</v>
      </c>
      <c r="D119" s="273">
        <f t="shared" si="61"/>
        <v>0</v>
      </c>
      <c r="E119" s="266">
        <f t="shared" si="61"/>
        <v>0</v>
      </c>
      <c r="F119" s="273">
        <f t="shared" si="61"/>
        <v>0</v>
      </c>
      <c r="G119" s="266">
        <f t="shared" si="61"/>
        <v>0</v>
      </c>
      <c r="H119" s="273">
        <f t="shared" si="61"/>
        <v>0</v>
      </c>
      <c r="I119" s="266">
        <f t="shared" si="61"/>
        <v>0</v>
      </c>
      <c r="J119" s="273">
        <f t="shared" si="61"/>
        <v>0</v>
      </c>
      <c r="K119" s="266">
        <f t="shared" si="61"/>
        <v>0</v>
      </c>
      <c r="L119" s="273">
        <f t="shared" si="61"/>
        <v>0</v>
      </c>
      <c r="M119" s="266">
        <f t="shared" si="61"/>
        <v>0</v>
      </c>
      <c r="N119" s="273">
        <f t="shared" si="61"/>
        <v>0</v>
      </c>
      <c r="O119" s="266">
        <f t="shared" si="61"/>
        <v>0</v>
      </c>
      <c r="P119" s="273">
        <f t="shared" si="61"/>
        <v>0</v>
      </c>
      <c r="Q119" s="266">
        <f t="shared" si="61"/>
        <v>0</v>
      </c>
      <c r="R119" s="273">
        <f t="shared" si="61"/>
        <v>0</v>
      </c>
      <c r="S119" s="266">
        <f t="shared" si="61"/>
        <v>0</v>
      </c>
      <c r="T119" s="273">
        <f t="shared" si="61"/>
        <v>0</v>
      </c>
      <c r="U119" s="266">
        <f t="shared" si="61"/>
        <v>0</v>
      </c>
      <c r="V119" s="273">
        <f t="shared" si="61"/>
        <v>0</v>
      </c>
      <c r="W119" s="266">
        <f t="shared" si="61"/>
        <v>0</v>
      </c>
      <c r="X119" s="273">
        <f t="shared" si="61"/>
        <v>0</v>
      </c>
      <c r="Y119" s="266">
        <f t="shared" si="61"/>
        <v>0</v>
      </c>
      <c r="Z119" s="273">
        <f t="shared" si="61"/>
        <v>0</v>
      </c>
      <c r="AA119" s="266">
        <f t="shared" si="61"/>
        <v>0</v>
      </c>
      <c r="AB119" s="273">
        <f t="shared" si="61"/>
        <v>0</v>
      </c>
      <c r="AC119" s="267"/>
      <c r="AD119" s="274"/>
      <c r="AE119" s="172"/>
      <c r="AF119" s="172"/>
      <c r="AG119" s="172"/>
    </row>
    <row r="120" spans="1:33" x14ac:dyDescent="0.2">
      <c r="A120" s="90" t="s">
        <v>144</v>
      </c>
      <c r="B120" s="88"/>
      <c r="C120" s="253">
        <f t="shared" ref="C120:AB120" si="62">-(C97+C100+C103)</f>
        <v>0</v>
      </c>
      <c r="D120" s="273">
        <f t="shared" si="62"/>
        <v>0</v>
      </c>
      <c r="E120" s="266">
        <f t="shared" si="62"/>
        <v>0</v>
      </c>
      <c r="F120" s="273">
        <f t="shared" si="62"/>
        <v>0</v>
      </c>
      <c r="G120" s="266">
        <f t="shared" si="62"/>
        <v>0</v>
      </c>
      <c r="H120" s="273">
        <f t="shared" si="62"/>
        <v>0</v>
      </c>
      <c r="I120" s="266">
        <f t="shared" si="62"/>
        <v>0</v>
      </c>
      <c r="J120" s="273">
        <f t="shared" si="62"/>
        <v>0</v>
      </c>
      <c r="K120" s="266">
        <f t="shared" si="62"/>
        <v>0</v>
      </c>
      <c r="L120" s="273">
        <f t="shared" si="62"/>
        <v>0</v>
      </c>
      <c r="M120" s="266">
        <f t="shared" si="62"/>
        <v>0</v>
      </c>
      <c r="N120" s="273">
        <f t="shared" si="62"/>
        <v>0</v>
      </c>
      <c r="O120" s="266">
        <f t="shared" si="62"/>
        <v>0</v>
      </c>
      <c r="P120" s="273">
        <f t="shared" si="62"/>
        <v>0</v>
      </c>
      <c r="Q120" s="266">
        <f t="shared" si="62"/>
        <v>0</v>
      </c>
      <c r="R120" s="273">
        <f t="shared" si="62"/>
        <v>0</v>
      </c>
      <c r="S120" s="266">
        <f t="shared" si="62"/>
        <v>0</v>
      </c>
      <c r="T120" s="273">
        <f t="shared" si="62"/>
        <v>0</v>
      </c>
      <c r="U120" s="266">
        <f t="shared" si="62"/>
        <v>0</v>
      </c>
      <c r="V120" s="273">
        <f t="shared" si="62"/>
        <v>0</v>
      </c>
      <c r="W120" s="266">
        <f t="shared" si="62"/>
        <v>0</v>
      </c>
      <c r="X120" s="273">
        <f t="shared" si="62"/>
        <v>0</v>
      </c>
      <c r="Y120" s="266">
        <f t="shared" si="62"/>
        <v>0</v>
      </c>
      <c r="Z120" s="273">
        <f t="shared" si="62"/>
        <v>0</v>
      </c>
      <c r="AA120" s="266">
        <f t="shared" si="62"/>
        <v>0</v>
      </c>
      <c r="AB120" s="273">
        <f t="shared" si="62"/>
        <v>0</v>
      </c>
      <c r="AC120" s="267"/>
      <c r="AD120" s="274"/>
      <c r="AE120" s="172"/>
      <c r="AF120" s="172"/>
      <c r="AG120" s="172"/>
    </row>
    <row r="121" spans="1:33" x14ac:dyDescent="0.2">
      <c r="A121" s="90" t="s">
        <v>145</v>
      </c>
      <c r="B121" s="88"/>
      <c r="C121" s="266"/>
      <c r="D121" s="273"/>
      <c r="E121" s="266"/>
      <c r="F121" s="273"/>
      <c r="G121" s="266"/>
      <c r="H121" s="273"/>
      <c r="I121" s="266"/>
      <c r="J121" s="273"/>
      <c r="K121" s="266"/>
      <c r="L121" s="273"/>
      <c r="M121" s="266"/>
      <c r="N121" s="273"/>
      <c r="O121" s="266"/>
      <c r="P121" s="273"/>
      <c r="Q121" s="266"/>
      <c r="R121" s="273"/>
      <c r="S121" s="266"/>
      <c r="T121" s="273"/>
      <c r="U121" s="266"/>
      <c r="V121" s="273"/>
      <c r="W121" s="266"/>
      <c r="X121" s="273"/>
      <c r="Y121" s="266"/>
      <c r="Z121" s="273"/>
      <c r="AA121" s="266"/>
      <c r="AB121" s="273"/>
      <c r="AC121" s="267"/>
      <c r="AD121" s="274"/>
      <c r="AE121" s="172"/>
      <c r="AF121" s="172"/>
      <c r="AG121" s="172"/>
    </row>
    <row r="122" spans="1:33" ht="25.5" x14ac:dyDescent="0.2">
      <c r="A122" s="90" t="s">
        <v>146</v>
      </c>
      <c r="B122" s="88"/>
      <c r="C122" s="266"/>
      <c r="D122" s="273"/>
      <c r="E122" s="266"/>
      <c r="F122" s="273"/>
      <c r="G122" s="266"/>
      <c r="H122" s="273"/>
      <c r="I122" s="266"/>
      <c r="J122" s="273"/>
      <c r="K122" s="266"/>
      <c r="L122" s="273"/>
      <c r="M122" s="266"/>
      <c r="N122" s="273"/>
      <c r="O122" s="266"/>
      <c r="P122" s="273"/>
      <c r="Q122" s="266"/>
      <c r="R122" s="273"/>
      <c r="S122" s="266"/>
      <c r="T122" s="273"/>
      <c r="U122" s="266"/>
      <c r="V122" s="273"/>
      <c r="W122" s="266"/>
      <c r="X122" s="273"/>
      <c r="Y122" s="266"/>
      <c r="Z122" s="273"/>
      <c r="AA122" s="266"/>
      <c r="AB122" s="273"/>
      <c r="AC122" s="267"/>
      <c r="AD122" s="274"/>
      <c r="AE122" s="172"/>
      <c r="AF122" s="172"/>
      <c r="AG122" s="172"/>
    </row>
    <row r="123" spans="1:33" x14ac:dyDescent="0.2">
      <c r="A123" s="90" t="s">
        <v>147</v>
      </c>
      <c r="B123" s="88"/>
      <c r="C123" s="266"/>
      <c r="D123" s="273"/>
      <c r="E123" s="266"/>
      <c r="F123" s="273"/>
      <c r="G123" s="266"/>
      <c r="H123" s="273"/>
      <c r="I123" s="266"/>
      <c r="J123" s="273"/>
      <c r="K123" s="266"/>
      <c r="L123" s="273"/>
      <c r="M123" s="266"/>
      <c r="N123" s="273"/>
      <c r="O123" s="266"/>
      <c r="P123" s="273"/>
      <c r="Q123" s="266"/>
      <c r="R123" s="273"/>
      <c r="S123" s="266"/>
      <c r="T123" s="273"/>
      <c r="U123" s="266"/>
      <c r="V123" s="273"/>
      <c r="W123" s="266"/>
      <c r="X123" s="273"/>
      <c r="Y123" s="266"/>
      <c r="Z123" s="273"/>
      <c r="AA123" s="266"/>
      <c r="AB123" s="273"/>
      <c r="AC123" s="267"/>
      <c r="AD123" s="274"/>
      <c r="AE123" s="172"/>
      <c r="AF123" s="172"/>
      <c r="AG123" s="172"/>
    </row>
    <row r="124" spans="1:33" ht="25.5" x14ac:dyDescent="0.2">
      <c r="A124" s="90" t="s">
        <v>148</v>
      </c>
      <c r="B124" s="88"/>
      <c r="C124" s="266"/>
      <c r="D124" s="273"/>
      <c r="E124" s="266"/>
      <c r="F124" s="273"/>
      <c r="G124" s="266"/>
      <c r="H124" s="273"/>
      <c r="I124" s="266"/>
      <c r="J124" s="273"/>
      <c r="K124" s="266"/>
      <c r="L124" s="273"/>
      <c r="M124" s="266"/>
      <c r="N124" s="273"/>
      <c r="O124" s="266"/>
      <c r="P124" s="273"/>
      <c r="Q124" s="266"/>
      <c r="R124" s="273"/>
      <c r="S124" s="266"/>
      <c r="T124" s="273"/>
      <c r="U124" s="266"/>
      <c r="V124" s="273"/>
      <c r="W124" s="266"/>
      <c r="X124" s="273"/>
      <c r="Y124" s="266"/>
      <c r="Z124" s="273"/>
      <c r="AA124" s="266"/>
      <c r="AB124" s="273"/>
      <c r="AC124" s="267"/>
      <c r="AD124" s="274"/>
      <c r="AE124" s="172"/>
      <c r="AF124" s="172"/>
      <c r="AG124" s="172"/>
    </row>
    <row r="125" spans="1:33" s="68" customFormat="1" ht="15.75" x14ac:dyDescent="0.25">
      <c r="A125" s="73" t="s">
        <v>149</v>
      </c>
      <c r="B125" s="91"/>
      <c r="C125" s="263">
        <f>SUM(C117:C118)</f>
        <v>0</v>
      </c>
      <c r="D125" s="248">
        <f t="shared" ref="D125:AB125" si="63">SUM(D117:D118)</f>
        <v>0</v>
      </c>
      <c r="E125" s="263">
        <f t="shared" si="63"/>
        <v>0</v>
      </c>
      <c r="F125" s="248">
        <f t="shared" si="63"/>
        <v>0</v>
      </c>
      <c r="G125" s="263">
        <f t="shared" si="63"/>
        <v>0</v>
      </c>
      <c r="H125" s="248">
        <f t="shared" si="63"/>
        <v>0</v>
      </c>
      <c r="I125" s="263">
        <f t="shared" si="63"/>
        <v>0</v>
      </c>
      <c r="J125" s="248">
        <f t="shared" si="63"/>
        <v>0</v>
      </c>
      <c r="K125" s="263">
        <f t="shared" si="63"/>
        <v>0</v>
      </c>
      <c r="L125" s="248">
        <f t="shared" si="63"/>
        <v>0</v>
      </c>
      <c r="M125" s="263">
        <f t="shared" si="63"/>
        <v>0</v>
      </c>
      <c r="N125" s="248">
        <f t="shared" si="63"/>
        <v>0</v>
      </c>
      <c r="O125" s="263">
        <f t="shared" si="63"/>
        <v>0</v>
      </c>
      <c r="P125" s="248">
        <f t="shared" si="63"/>
        <v>0</v>
      </c>
      <c r="Q125" s="263">
        <f t="shared" si="63"/>
        <v>0</v>
      </c>
      <c r="R125" s="248">
        <f t="shared" si="63"/>
        <v>0</v>
      </c>
      <c r="S125" s="263">
        <f t="shared" si="63"/>
        <v>0</v>
      </c>
      <c r="T125" s="248">
        <f t="shared" si="63"/>
        <v>0</v>
      </c>
      <c r="U125" s="263">
        <f t="shared" si="63"/>
        <v>0</v>
      </c>
      <c r="V125" s="248">
        <f t="shared" si="63"/>
        <v>0</v>
      </c>
      <c r="W125" s="263">
        <f t="shared" si="63"/>
        <v>0</v>
      </c>
      <c r="X125" s="248">
        <f t="shared" si="63"/>
        <v>0</v>
      </c>
      <c r="Y125" s="263">
        <f t="shared" si="63"/>
        <v>0</v>
      </c>
      <c r="Z125" s="248">
        <f t="shared" si="63"/>
        <v>0</v>
      </c>
      <c r="AA125" s="263">
        <f t="shared" si="63"/>
        <v>0</v>
      </c>
      <c r="AB125" s="248">
        <f t="shared" si="63"/>
        <v>0</v>
      </c>
      <c r="AC125" s="263"/>
      <c r="AD125" s="248"/>
      <c r="AE125" s="172"/>
      <c r="AF125" s="172"/>
      <c r="AG125" s="172"/>
    </row>
    <row r="126" spans="1:33" s="68" customFormat="1" ht="15.75" x14ac:dyDescent="0.25">
      <c r="A126" s="73" t="s">
        <v>150</v>
      </c>
      <c r="B126" s="91"/>
      <c r="C126" s="268"/>
      <c r="D126" s="275"/>
      <c r="E126" s="268"/>
      <c r="F126" s="275"/>
      <c r="G126" s="268"/>
      <c r="H126" s="275"/>
      <c r="I126" s="268"/>
      <c r="J126" s="275"/>
      <c r="K126" s="268"/>
      <c r="L126" s="275"/>
      <c r="M126" s="268"/>
      <c r="N126" s="275"/>
      <c r="O126" s="268"/>
      <c r="P126" s="275"/>
      <c r="Q126" s="268"/>
      <c r="R126" s="275"/>
      <c r="S126" s="268"/>
      <c r="T126" s="275"/>
      <c r="U126" s="268"/>
      <c r="V126" s="275"/>
      <c r="W126" s="268"/>
      <c r="X126" s="275"/>
      <c r="Y126" s="268"/>
      <c r="Z126" s="275"/>
      <c r="AA126" s="268"/>
      <c r="AB126" s="275"/>
      <c r="AC126" s="268" t="s">
        <v>212</v>
      </c>
      <c r="AD126" s="275"/>
      <c r="AE126" s="171"/>
      <c r="AF126" s="171"/>
      <c r="AG126" s="171"/>
    </row>
    <row r="127" spans="1:33" ht="15" x14ac:dyDescent="0.2">
      <c r="A127" s="90" t="s">
        <v>151</v>
      </c>
      <c r="B127" s="88"/>
      <c r="C127" s="266"/>
      <c r="D127" s="273"/>
      <c r="E127" s="266"/>
      <c r="F127" s="273"/>
      <c r="G127" s="266"/>
      <c r="H127" s="273"/>
      <c r="I127" s="266"/>
      <c r="J127" s="273"/>
      <c r="K127" s="266"/>
      <c r="L127" s="273"/>
      <c r="M127" s="266"/>
      <c r="N127" s="273"/>
      <c r="O127" s="266"/>
      <c r="P127" s="273"/>
      <c r="Q127" s="266"/>
      <c r="R127" s="273"/>
      <c r="S127" s="266"/>
      <c r="T127" s="273"/>
      <c r="U127" s="266"/>
      <c r="V127" s="273"/>
      <c r="W127" s="266"/>
      <c r="X127" s="273"/>
      <c r="Y127" s="266"/>
      <c r="Z127" s="273"/>
      <c r="AA127" s="266"/>
      <c r="AB127" s="273"/>
      <c r="AC127" s="266"/>
      <c r="AD127" s="273"/>
      <c r="AE127" s="171"/>
      <c r="AF127" s="171"/>
      <c r="AG127" s="171"/>
    </row>
    <row r="128" spans="1:33" x14ac:dyDescent="0.2">
      <c r="A128" s="90" t="s">
        <v>152</v>
      </c>
      <c r="B128" s="88"/>
      <c r="C128" s="266"/>
      <c r="D128" s="273"/>
      <c r="E128" s="266"/>
      <c r="F128" s="273"/>
      <c r="G128" s="266"/>
      <c r="H128" s="273"/>
      <c r="I128" s="266"/>
      <c r="J128" s="273"/>
      <c r="K128" s="266"/>
      <c r="L128" s="273"/>
      <c r="M128" s="266"/>
      <c r="N128" s="273"/>
      <c r="O128" s="266"/>
      <c r="P128" s="273"/>
      <c r="Q128" s="266"/>
      <c r="R128" s="273"/>
      <c r="S128" s="266"/>
      <c r="T128" s="273"/>
      <c r="U128" s="266"/>
      <c r="V128" s="273"/>
      <c r="W128" s="266"/>
      <c r="X128" s="273"/>
      <c r="Y128" s="266"/>
      <c r="Z128" s="273"/>
      <c r="AA128" s="266"/>
      <c r="AB128" s="273"/>
      <c r="AC128" s="266"/>
      <c r="AD128" s="273"/>
      <c r="AE128" s="172"/>
      <c r="AF128" s="172"/>
      <c r="AG128" s="172"/>
    </row>
    <row r="129" spans="1:33" ht="25.5" x14ac:dyDescent="0.2">
      <c r="A129" s="90" t="s">
        <v>153</v>
      </c>
      <c r="B129" s="88"/>
      <c r="C129" s="266"/>
      <c r="D129" s="273"/>
      <c r="E129" s="266"/>
      <c r="F129" s="273"/>
      <c r="G129" s="266"/>
      <c r="H129" s="273"/>
      <c r="I129" s="266"/>
      <c r="J129" s="273"/>
      <c r="K129" s="266"/>
      <c r="L129" s="273"/>
      <c r="M129" s="266"/>
      <c r="N129" s="273"/>
      <c r="O129" s="266"/>
      <c r="P129" s="273"/>
      <c r="Q129" s="266"/>
      <c r="R129" s="273"/>
      <c r="S129" s="266"/>
      <c r="T129" s="273"/>
      <c r="U129" s="266"/>
      <c r="V129" s="273"/>
      <c r="W129" s="266"/>
      <c r="X129" s="273"/>
      <c r="Y129" s="266"/>
      <c r="Z129" s="273"/>
      <c r="AA129" s="266"/>
      <c r="AB129" s="273"/>
      <c r="AC129" s="266"/>
      <c r="AD129" s="273"/>
      <c r="AE129" s="172"/>
      <c r="AF129" s="172"/>
      <c r="AG129" s="172"/>
    </row>
    <row r="130" spans="1:33" ht="25.5" x14ac:dyDescent="0.2">
      <c r="A130" s="90" t="s">
        <v>154</v>
      </c>
      <c r="B130" s="88"/>
      <c r="C130" s="266"/>
      <c r="D130" s="273"/>
      <c r="E130" s="266"/>
      <c r="F130" s="273"/>
      <c r="G130" s="266"/>
      <c r="H130" s="273"/>
      <c r="I130" s="266"/>
      <c r="J130" s="273"/>
      <c r="K130" s="266"/>
      <c r="L130" s="273"/>
      <c r="M130" s="266"/>
      <c r="N130" s="273"/>
      <c r="O130" s="266"/>
      <c r="P130" s="273"/>
      <c r="Q130" s="266"/>
      <c r="R130" s="273"/>
      <c r="S130" s="266"/>
      <c r="T130" s="273"/>
      <c r="U130" s="266"/>
      <c r="V130" s="273"/>
      <c r="W130" s="266"/>
      <c r="X130" s="273"/>
      <c r="Y130" s="266"/>
      <c r="Z130" s="273"/>
      <c r="AA130" s="266"/>
      <c r="AB130" s="273"/>
      <c r="AC130" s="266"/>
      <c r="AD130" s="273"/>
      <c r="AE130" s="172"/>
      <c r="AF130" s="172"/>
      <c r="AG130" s="172"/>
    </row>
    <row r="131" spans="1:33" x14ac:dyDescent="0.2">
      <c r="A131" s="90" t="s">
        <v>155</v>
      </c>
      <c r="B131" s="88"/>
      <c r="C131" s="266"/>
      <c r="D131" s="273"/>
      <c r="E131" s="266"/>
      <c r="F131" s="273"/>
      <c r="G131" s="266"/>
      <c r="H131" s="273"/>
      <c r="I131" s="266"/>
      <c r="J131" s="273"/>
      <c r="K131" s="266"/>
      <c r="L131" s="273"/>
      <c r="M131" s="266"/>
      <c r="N131" s="273"/>
      <c r="O131" s="266"/>
      <c r="P131" s="273"/>
      <c r="Q131" s="266"/>
      <c r="R131" s="273"/>
      <c r="S131" s="266"/>
      <c r="T131" s="273"/>
      <c r="U131" s="266"/>
      <c r="V131" s="273"/>
      <c r="W131" s="266"/>
      <c r="X131" s="273"/>
      <c r="Y131" s="266"/>
      <c r="Z131" s="273"/>
      <c r="AA131" s="266"/>
      <c r="AB131" s="273"/>
      <c r="AC131" s="266"/>
      <c r="AD131" s="273"/>
      <c r="AE131" s="172"/>
      <c r="AF131" s="172"/>
      <c r="AG131" s="172"/>
    </row>
    <row r="132" spans="1:33" x14ac:dyDescent="0.2">
      <c r="A132" s="90" t="s">
        <v>156</v>
      </c>
      <c r="B132" s="88"/>
      <c r="C132" s="266"/>
      <c r="D132" s="273"/>
      <c r="E132" s="266"/>
      <c r="F132" s="273"/>
      <c r="G132" s="266"/>
      <c r="H132" s="273"/>
      <c r="I132" s="266"/>
      <c r="J132" s="273"/>
      <c r="K132" s="266"/>
      <c r="L132" s="273"/>
      <c r="M132" s="266"/>
      <c r="N132" s="273"/>
      <c r="O132" s="266"/>
      <c r="P132" s="273"/>
      <c r="Q132" s="266"/>
      <c r="R132" s="273"/>
      <c r="S132" s="266"/>
      <c r="T132" s="273"/>
      <c r="U132" s="266"/>
      <c r="V132" s="273"/>
      <c r="W132" s="266"/>
      <c r="X132" s="273"/>
      <c r="Y132" s="266"/>
      <c r="Z132" s="273"/>
      <c r="AA132" s="266"/>
      <c r="AB132" s="273"/>
      <c r="AC132" s="266"/>
      <c r="AD132" s="273"/>
      <c r="AE132" s="172"/>
      <c r="AF132" s="172"/>
      <c r="AG132" s="172"/>
    </row>
    <row r="133" spans="1:33" s="68" customFormat="1" ht="15.75" x14ac:dyDescent="0.25">
      <c r="A133" s="73" t="s">
        <v>157</v>
      </c>
      <c r="B133" s="91"/>
      <c r="C133" s="263">
        <f>SUM(C127:C132)</f>
        <v>0</v>
      </c>
      <c r="D133" s="248">
        <f t="shared" ref="D133:AB133" si="64">SUM(D127:D132)</f>
        <v>0</v>
      </c>
      <c r="E133" s="263">
        <f t="shared" si="64"/>
        <v>0</v>
      </c>
      <c r="F133" s="248">
        <f t="shared" si="64"/>
        <v>0</v>
      </c>
      <c r="G133" s="263">
        <f t="shared" si="64"/>
        <v>0</v>
      </c>
      <c r="H133" s="248">
        <f t="shared" si="64"/>
        <v>0</v>
      </c>
      <c r="I133" s="263">
        <f t="shared" si="64"/>
        <v>0</v>
      </c>
      <c r="J133" s="248">
        <f t="shared" si="64"/>
        <v>0</v>
      </c>
      <c r="K133" s="263">
        <f t="shared" si="64"/>
        <v>0</v>
      </c>
      <c r="L133" s="248">
        <f t="shared" si="64"/>
        <v>0</v>
      </c>
      <c r="M133" s="263">
        <f t="shared" si="64"/>
        <v>0</v>
      </c>
      <c r="N133" s="248">
        <f t="shared" si="64"/>
        <v>0</v>
      </c>
      <c r="O133" s="263">
        <f t="shared" si="64"/>
        <v>0</v>
      </c>
      <c r="P133" s="248">
        <f t="shared" si="64"/>
        <v>0</v>
      </c>
      <c r="Q133" s="263">
        <f t="shared" si="64"/>
        <v>0</v>
      </c>
      <c r="R133" s="248">
        <f t="shared" si="64"/>
        <v>0</v>
      </c>
      <c r="S133" s="263">
        <f t="shared" si="64"/>
        <v>0</v>
      </c>
      <c r="T133" s="248">
        <f t="shared" si="64"/>
        <v>0</v>
      </c>
      <c r="U133" s="263">
        <f t="shared" si="64"/>
        <v>0</v>
      </c>
      <c r="V133" s="248">
        <f t="shared" si="64"/>
        <v>0</v>
      </c>
      <c r="W133" s="263">
        <f t="shared" si="64"/>
        <v>0</v>
      </c>
      <c r="X133" s="248">
        <f t="shared" si="64"/>
        <v>0</v>
      </c>
      <c r="Y133" s="263">
        <f t="shared" si="64"/>
        <v>0</v>
      </c>
      <c r="Z133" s="248">
        <f t="shared" si="64"/>
        <v>0</v>
      </c>
      <c r="AA133" s="263">
        <f t="shared" si="64"/>
        <v>0</v>
      </c>
      <c r="AB133" s="248">
        <f t="shared" si="64"/>
        <v>0</v>
      </c>
      <c r="AC133" s="263"/>
      <c r="AD133" s="248"/>
      <c r="AE133" s="172"/>
      <c r="AF133" s="172"/>
      <c r="AG133" s="172"/>
    </row>
    <row r="134" spans="1:33" s="68" customFormat="1" ht="15.75" x14ac:dyDescent="0.25">
      <c r="A134" s="73" t="s">
        <v>158</v>
      </c>
      <c r="B134" s="91"/>
      <c r="C134" s="263"/>
      <c r="D134" s="248"/>
      <c r="E134" s="263"/>
      <c r="F134" s="248"/>
      <c r="G134" s="263"/>
      <c r="H134" s="248"/>
      <c r="I134" s="263"/>
      <c r="J134" s="248"/>
      <c r="K134" s="263"/>
      <c r="L134" s="248"/>
      <c r="M134" s="263"/>
      <c r="N134" s="248"/>
      <c r="O134" s="263"/>
      <c r="P134" s="248"/>
      <c r="Q134" s="263"/>
      <c r="R134" s="248"/>
      <c r="S134" s="263"/>
      <c r="T134" s="248"/>
      <c r="U134" s="263"/>
      <c r="V134" s="248"/>
      <c r="W134" s="263"/>
      <c r="X134" s="248"/>
      <c r="Y134" s="263"/>
      <c r="Z134" s="248"/>
      <c r="AA134" s="263"/>
      <c r="AB134" s="248"/>
      <c r="AC134" s="263"/>
      <c r="AD134" s="248"/>
      <c r="AE134" s="171"/>
      <c r="AF134" s="171"/>
      <c r="AG134" s="171"/>
    </row>
    <row r="135" spans="1:33" ht="15" x14ac:dyDescent="0.2">
      <c r="A135" s="90" t="s">
        <v>159</v>
      </c>
      <c r="B135" s="88"/>
      <c r="C135" s="266"/>
      <c r="D135" s="273"/>
      <c r="E135" s="266"/>
      <c r="F135" s="273"/>
      <c r="G135" s="266"/>
      <c r="H135" s="273"/>
      <c r="I135" s="266"/>
      <c r="J135" s="273"/>
      <c r="K135" s="266"/>
      <c r="L135" s="273"/>
      <c r="M135" s="266"/>
      <c r="N135" s="273"/>
      <c r="O135" s="266"/>
      <c r="P135" s="273"/>
      <c r="Q135" s="266"/>
      <c r="R135" s="273"/>
      <c r="S135" s="266"/>
      <c r="T135" s="273"/>
      <c r="U135" s="266"/>
      <c r="V135" s="273"/>
      <c r="W135" s="266"/>
      <c r="X135" s="273"/>
      <c r="Y135" s="266"/>
      <c r="Z135" s="273"/>
      <c r="AA135" s="266"/>
      <c r="AB135" s="273"/>
      <c r="AC135" s="266"/>
      <c r="AD135" s="273"/>
      <c r="AE135" s="171"/>
      <c r="AF135" s="171"/>
      <c r="AG135" s="171"/>
    </row>
    <row r="136" spans="1:33" x14ac:dyDescent="0.2">
      <c r="A136" s="90" t="s">
        <v>160</v>
      </c>
      <c r="B136" s="88"/>
      <c r="C136" s="266"/>
      <c r="D136" s="273"/>
      <c r="E136" s="266"/>
      <c r="F136" s="273"/>
      <c r="G136" s="266"/>
      <c r="H136" s="273"/>
      <c r="I136" s="266"/>
      <c r="J136" s="273"/>
      <c r="K136" s="266"/>
      <c r="L136" s="273"/>
      <c r="M136" s="266"/>
      <c r="N136" s="273"/>
      <c r="O136" s="266"/>
      <c r="P136" s="273"/>
      <c r="Q136" s="266"/>
      <c r="R136" s="273"/>
      <c r="S136" s="266"/>
      <c r="T136" s="273"/>
      <c r="U136" s="266"/>
      <c r="V136" s="273"/>
      <c r="W136" s="266"/>
      <c r="X136" s="273"/>
      <c r="Y136" s="266"/>
      <c r="Z136" s="273"/>
      <c r="AA136" s="266"/>
      <c r="AB136" s="273"/>
      <c r="AC136" s="266"/>
      <c r="AD136" s="273"/>
      <c r="AE136" s="172"/>
      <c r="AF136" s="172"/>
      <c r="AG136" s="172"/>
    </row>
    <row r="137" spans="1:33" x14ac:dyDescent="0.2">
      <c r="A137" s="90" t="s">
        <v>161</v>
      </c>
      <c r="B137" s="88"/>
      <c r="C137" s="266"/>
      <c r="D137" s="273"/>
      <c r="E137" s="266"/>
      <c r="F137" s="273"/>
      <c r="G137" s="266"/>
      <c r="H137" s="273"/>
      <c r="I137" s="266"/>
      <c r="J137" s="273"/>
      <c r="K137" s="266"/>
      <c r="L137" s="273"/>
      <c r="M137" s="266"/>
      <c r="N137" s="273"/>
      <c r="O137" s="266"/>
      <c r="P137" s="273"/>
      <c r="Q137" s="266"/>
      <c r="R137" s="273"/>
      <c r="S137" s="266"/>
      <c r="T137" s="273"/>
      <c r="U137" s="266"/>
      <c r="V137" s="273"/>
      <c r="W137" s="266"/>
      <c r="X137" s="273"/>
      <c r="Y137" s="266"/>
      <c r="Z137" s="273"/>
      <c r="AA137" s="266"/>
      <c r="AB137" s="273"/>
      <c r="AC137" s="266"/>
      <c r="AD137" s="273"/>
      <c r="AE137" s="172"/>
      <c r="AF137" s="172"/>
      <c r="AG137" s="172"/>
    </row>
    <row r="138" spans="1:33" x14ac:dyDescent="0.2">
      <c r="A138" s="90" t="s">
        <v>162</v>
      </c>
      <c r="B138" s="88"/>
      <c r="C138" s="266"/>
      <c r="D138" s="273"/>
      <c r="E138" s="266"/>
      <c r="F138" s="273"/>
      <c r="G138" s="266"/>
      <c r="H138" s="273"/>
      <c r="I138" s="266"/>
      <c r="J138" s="273"/>
      <c r="K138" s="266"/>
      <c r="L138" s="273"/>
      <c r="M138" s="266"/>
      <c r="N138" s="273"/>
      <c r="O138" s="266"/>
      <c r="P138" s="273"/>
      <c r="Q138" s="266"/>
      <c r="R138" s="273"/>
      <c r="S138" s="266"/>
      <c r="T138" s="273"/>
      <c r="U138" s="266"/>
      <c r="V138" s="273"/>
      <c r="W138" s="266"/>
      <c r="X138" s="273"/>
      <c r="Y138" s="266"/>
      <c r="Z138" s="273"/>
      <c r="AA138" s="266"/>
      <c r="AB138" s="273"/>
      <c r="AC138" s="266"/>
      <c r="AD138" s="273"/>
      <c r="AE138" s="172"/>
      <c r="AF138" s="172"/>
      <c r="AG138" s="172"/>
    </row>
    <row r="139" spans="1:33" x14ac:dyDescent="0.2">
      <c r="A139" s="90" t="s">
        <v>163</v>
      </c>
      <c r="B139" s="88"/>
      <c r="C139" s="266"/>
      <c r="D139" s="273"/>
      <c r="E139" s="266"/>
      <c r="F139" s="273"/>
      <c r="G139" s="266"/>
      <c r="H139" s="273"/>
      <c r="I139" s="266"/>
      <c r="J139" s="273"/>
      <c r="K139" s="266"/>
      <c r="L139" s="273"/>
      <c r="M139" s="266"/>
      <c r="N139" s="273"/>
      <c r="O139" s="266"/>
      <c r="P139" s="273"/>
      <c r="Q139" s="266"/>
      <c r="R139" s="273"/>
      <c r="S139" s="266"/>
      <c r="T139" s="273"/>
      <c r="U139" s="266"/>
      <c r="V139" s="273"/>
      <c r="W139" s="266"/>
      <c r="X139" s="273"/>
      <c r="Y139" s="266"/>
      <c r="Z139" s="273"/>
      <c r="AA139" s="266"/>
      <c r="AB139" s="273"/>
      <c r="AC139" s="266"/>
      <c r="AD139" s="273"/>
      <c r="AE139" s="172"/>
      <c r="AF139" s="172"/>
      <c r="AG139" s="172"/>
    </row>
    <row r="140" spans="1:33" x14ac:dyDescent="0.2">
      <c r="A140" s="90" t="s">
        <v>164</v>
      </c>
      <c r="B140" s="88"/>
      <c r="C140" s="266"/>
      <c r="D140" s="273"/>
      <c r="E140" s="266"/>
      <c r="F140" s="273"/>
      <c r="G140" s="266"/>
      <c r="H140" s="273"/>
      <c r="I140" s="266"/>
      <c r="J140" s="273"/>
      <c r="K140" s="266"/>
      <c r="L140" s="273"/>
      <c r="M140" s="266"/>
      <c r="N140" s="273"/>
      <c r="O140" s="266"/>
      <c r="P140" s="273"/>
      <c r="Q140" s="266"/>
      <c r="R140" s="273"/>
      <c r="S140" s="266"/>
      <c r="T140" s="273"/>
      <c r="U140" s="266"/>
      <c r="V140" s="273"/>
      <c r="W140" s="266"/>
      <c r="X140" s="273"/>
      <c r="Y140" s="266"/>
      <c r="Z140" s="273"/>
      <c r="AA140" s="266"/>
      <c r="AB140" s="273"/>
      <c r="AC140" s="266"/>
      <c r="AD140" s="273"/>
      <c r="AE140" s="172"/>
      <c r="AF140" s="172"/>
      <c r="AG140" s="172"/>
    </row>
    <row r="141" spans="1:33" ht="13.5" customHeight="1" x14ac:dyDescent="0.2">
      <c r="A141" s="90" t="s">
        <v>165</v>
      </c>
      <c r="B141" s="88"/>
      <c r="C141" s="266"/>
      <c r="D141" s="273"/>
      <c r="E141" s="266"/>
      <c r="F141" s="273"/>
      <c r="G141" s="266"/>
      <c r="H141" s="273"/>
      <c r="I141" s="266"/>
      <c r="J141" s="273"/>
      <c r="K141" s="266"/>
      <c r="L141" s="273"/>
      <c r="M141" s="266"/>
      <c r="N141" s="273"/>
      <c r="O141" s="266"/>
      <c r="P141" s="273"/>
      <c r="Q141" s="266"/>
      <c r="R141" s="273"/>
      <c r="S141" s="266"/>
      <c r="T141" s="273"/>
      <c r="U141" s="266"/>
      <c r="V141" s="273"/>
      <c r="W141" s="266"/>
      <c r="X141" s="273"/>
      <c r="Y141" s="266"/>
      <c r="Z141" s="273"/>
      <c r="AA141" s="266"/>
      <c r="AB141" s="273"/>
      <c r="AC141" s="266"/>
      <c r="AD141" s="273"/>
      <c r="AE141" s="172"/>
      <c r="AF141" s="172"/>
      <c r="AG141" s="172"/>
    </row>
    <row r="142" spans="1:33" ht="13.5" customHeight="1" x14ac:dyDescent="0.2">
      <c r="A142" s="90" t="s">
        <v>166</v>
      </c>
      <c r="B142" s="88"/>
      <c r="C142" s="266"/>
      <c r="D142" s="273"/>
      <c r="E142" s="266"/>
      <c r="F142" s="273"/>
      <c r="G142" s="266"/>
      <c r="H142" s="273"/>
      <c r="I142" s="266"/>
      <c r="J142" s="273"/>
      <c r="K142" s="266"/>
      <c r="L142" s="273"/>
      <c r="M142" s="266"/>
      <c r="N142" s="273"/>
      <c r="O142" s="266"/>
      <c r="P142" s="273"/>
      <c r="Q142" s="266"/>
      <c r="R142" s="273"/>
      <c r="S142" s="266"/>
      <c r="T142" s="273"/>
      <c r="U142" s="266"/>
      <c r="V142" s="273"/>
      <c r="W142" s="266"/>
      <c r="X142" s="273"/>
      <c r="Y142" s="266"/>
      <c r="Z142" s="273"/>
      <c r="AA142" s="266"/>
      <c r="AB142" s="273"/>
      <c r="AC142" s="266"/>
      <c r="AD142" s="273"/>
      <c r="AE142" s="172"/>
      <c r="AF142" s="172"/>
      <c r="AG142" s="172"/>
    </row>
    <row r="143" spans="1:33" x14ac:dyDescent="0.2">
      <c r="A143" s="90" t="s">
        <v>167</v>
      </c>
      <c r="B143" s="88"/>
      <c r="C143" s="266"/>
      <c r="D143" s="273"/>
      <c r="E143" s="266"/>
      <c r="F143" s="273"/>
      <c r="G143" s="266"/>
      <c r="H143" s="273"/>
      <c r="I143" s="266"/>
      <c r="J143" s="273"/>
      <c r="K143" s="266"/>
      <c r="L143" s="273"/>
      <c r="M143" s="266"/>
      <c r="N143" s="273"/>
      <c r="O143" s="266"/>
      <c r="P143" s="273"/>
      <c r="Q143" s="266"/>
      <c r="R143" s="273"/>
      <c r="S143" s="266"/>
      <c r="T143" s="273"/>
      <c r="U143" s="266"/>
      <c r="V143" s="273"/>
      <c r="W143" s="266"/>
      <c r="X143" s="273"/>
      <c r="Y143" s="266"/>
      <c r="Z143" s="273"/>
      <c r="AA143" s="266"/>
      <c r="AB143" s="273"/>
      <c r="AC143" s="266"/>
      <c r="AD143" s="273"/>
      <c r="AE143" s="172"/>
      <c r="AF143" s="172"/>
      <c r="AG143" s="172"/>
    </row>
    <row r="144" spans="1:33" x14ac:dyDescent="0.2">
      <c r="A144" s="90" t="s">
        <v>168</v>
      </c>
      <c r="B144" s="88"/>
      <c r="C144" s="266"/>
      <c r="D144" s="273"/>
      <c r="E144" s="266"/>
      <c r="F144" s="273"/>
      <c r="G144" s="266"/>
      <c r="H144" s="273"/>
      <c r="I144" s="266"/>
      <c r="J144" s="273"/>
      <c r="K144" s="266"/>
      <c r="L144" s="273"/>
      <c r="M144" s="266"/>
      <c r="N144" s="273"/>
      <c r="O144" s="266"/>
      <c r="P144" s="273"/>
      <c r="Q144" s="266"/>
      <c r="R144" s="273"/>
      <c r="S144" s="266"/>
      <c r="T144" s="273"/>
      <c r="U144" s="266"/>
      <c r="V144" s="273"/>
      <c r="W144" s="266"/>
      <c r="X144" s="273"/>
      <c r="Y144" s="266"/>
      <c r="Z144" s="273"/>
      <c r="AA144" s="266"/>
      <c r="AB144" s="273"/>
      <c r="AC144" s="266"/>
      <c r="AD144" s="273"/>
      <c r="AE144" s="172"/>
      <c r="AF144" s="172"/>
      <c r="AG144" s="172"/>
    </row>
    <row r="145" spans="1:33" s="68" customFormat="1" ht="15.75" x14ac:dyDescent="0.25">
      <c r="A145" s="73" t="s">
        <v>169</v>
      </c>
      <c r="B145" s="91"/>
      <c r="C145" s="263">
        <f t="shared" ref="C145:AB145" si="65">SUM(C136:C144)</f>
        <v>0</v>
      </c>
      <c r="D145" s="248">
        <f t="shared" si="65"/>
        <v>0</v>
      </c>
      <c r="E145" s="263">
        <f t="shared" si="65"/>
        <v>0</v>
      </c>
      <c r="F145" s="248">
        <f t="shared" si="65"/>
        <v>0</v>
      </c>
      <c r="G145" s="263">
        <f t="shared" si="65"/>
        <v>0</v>
      </c>
      <c r="H145" s="248">
        <f t="shared" si="65"/>
        <v>0</v>
      </c>
      <c r="I145" s="263">
        <f t="shared" si="65"/>
        <v>0</v>
      </c>
      <c r="J145" s="248">
        <f t="shared" si="65"/>
        <v>0</v>
      </c>
      <c r="K145" s="263">
        <f t="shared" si="65"/>
        <v>0</v>
      </c>
      <c r="L145" s="248">
        <f t="shared" si="65"/>
        <v>0</v>
      </c>
      <c r="M145" s="263">
        <f t="shared" si="65"/>
        <v>0</v>
      </c>
      <c r="N145" s="248">
        <f t="shared" si="65"/>
        <v>0</v>
      </c>
      <c r="O145" s="263">
        <f t="shared" si="65"/>
        <v>0</v>
      </c>
      <c r="P145" s="248">
        <f t="shared" si="65"/>
        <v>0</v>
      </c>
      <c r="Q145" s="263">
        <f t="shared" si="65"/>
        <v>0</v>
      </c>
      <c r="R145" s="248">
        <f t="shared" si="65"/>
        <v>0</v>
      </c>
      <c r="S145" s="263">
        <f t="shared" si="65"/>
        <v>0</v>
      </c>
      <c r="T145" s="248">
        <f t="shared" si="65"/>
        <v>0</v>
      </c>
      <c r="U145" s="263">
        <f t="shared" si="65"/>
        <v>0</v>
      </c>
      <c r="V145" s="248">
        <f t="shared" si="65"/>
        <v>0</v>
      </c>
      <c r="W145" s="263">
        <f t="shared" si="65"/>
        <v>0</v>
      </c>
      <c r="X145" s="248">
        <f t="shared" si="65"/>
        <v>0</v>
      </c>
      <c r="Y145" s="263">
        <f t="shared" si="65"/>
        <v>0</v>
      </c>
      <c r="Z145" s="248">
        <f t="shared" si="65"/>
        <v>0</v>
      </c>
      <c r="AA145" s="263">
        <f t="shared" si="65"/>
        <v>0</v>
      </c>
      <c r="AB145" s="248">
        <f t="shared" si="65"/>
        <v>0</v>
      </c>
      <c r="AC145" s="263"/>
      <c r="AD145" s="248"/>
      <c r="AE145" s="172"/>
      <c r="AF145" s="172"/>
      <c r="AG145" s="172"/>
    </row>
    <row r="146" spans="1:33" s="68" customFormat="1" ht="15.75" x14ac:dyDescent="0.25">
      <c r="A146" s="85" t="s">
        <v>170</v>
      </c>
      <c r="B146" s="86"/>
      <c r="C146" s="92">
        <f t="shared" ref="C146:AB146" si="66">SUM(C125+C133+C145)</f>
        <v>0</v>
      </c>
      <c r="D146" s="92">
        <f t="shared" si="66"/>
        <v>0</v>
      </c>
      <c r="E146" s="92">
        <f t="shared" si="66"/>
        <v>0</v>
      </c>
      <c r="F146" s="92">
        <f t="shared" si="66"/>
        <v>0</v>
      </c>
      <c r="G146" s="92">
        <f t="shared" si="66"/>
        <v>0</v>
      </c>
      <c r="H146" s="92">
        <f t="shared" si="66"/>
        <v>0</v>
      </c>
      <c r="I146" s="92">
        <f t="shared" si="66"/>
        <v>0</v>
      </c>
      <c r="J146" s="92">
        <f t="shared" si="66"/>
        <v>0</v>
      </c>
      <c r="K146" s="92">
        <f t="shared" si="66"/>
        <v>0</v>
      </c>
      <c r="L146" s="92">
        <f t="shared" si="66"/>
        <v>0</v>
      </c>
      <c r="M146" s="92">
        <f t="shared" si="66"/>
        <v>0</v>
      </c>
      <c r="N146" s="92">
        <f t="shared" si="66"/>
        <v>0</v>
      </c>
      <c r="O146" s="92">
        <f t="shared" si="66"/>
        <v>0</v>
      </c>
      <c r="P146" s="92">
        <f t="shared" si="66"/>
        <v>0</v>
      </c>
      <c r="Q146" s="92">
        <f t="shared" si="66"/>
        <v>0</v>
      </c>
      <c r="R146" s="92">
        <f t="shared" si="66"/>
        <v>0</v>
      </c>
      <c r="S146" s="92">
        <f t="shared" si="66"/>
        <v>0</v>
      </c>
      <c r="T146" s="92">
        <f t="shared" si="66"/>
        <v>0</v>
      </c>
      <c r="U146" s="92">
        <f t="shared" si="66"/>
        <v>0</v>
      </c>
      <c r="V146" s="92">
        <f t="shared" si="66"/>
        <v>0</v>
      </c>
      <c r="W146" s="92">
        <f t="shared" si="66"/>
        <v>0</v>
      </c>
      <c r="X146" s="92">
        <f t="shared" si="66"/>
        <v>0</v>
      </c>
      <c r="Y146" s="92">
        <f t="shared" si="66"/>
        <v>0</v>
      </c>
      <c r="Z146" s="92">
        <f t="shared" si="66"/>
        <v>0</v>
      </c>
      <c r="AA146" s="92">
        <f t="shared" si="66"/>
        <v>0</v>
      </c>
      <c r="AB146" s="92">
        <f t="shared" si="66"/>
        <v>0</v>
      </c>
      <c r="AC146" s="92"/>
      <c r="AD146" s="92"/>
      <c r="AE146" s="281"/>
      <c r="AF146" s="281"/>
      <c r="AG146" s="281"/>
    </row>
    <row r="147" spans="1:33" ht="15" x14ac:dyDescent="0.2">
      <c r="A147" s="93" t="s">
        <v>171</v>
      </c>
      <c r="B147" s="88"/>
      <c r="C147" s="277">
        <v>0</v>
      </c>
      <c r="D147" s="276"/>
      <c r="E147" s="269">
        <f>D150</f>
        <v>0</v>
      </c>
      <c r="F147" s="276">
        <f>D150</f>
        <v>0</v>
      </c>
      <c r="G147" s="269">
        <f>E150</f>
        <v>0</v>
      </c>
      <c r="H147" s="276">
        <f>F150</f>
        <v>0</v>
      </c>
      <c r="I147" s="277">
        <f t="shared" ref="I147:AA147" si="67">G150</f>
        <v>0</v>
      </c>
      <c r="J147" s="276">
        <f t="shared" si="67"/>
        <v>0</v>
      </c>
      <c r="K147" s="277">
        <f t="shared" si="67"/>
        <v>0</v>
      </c>
      <c r="L147" s="276">
        <f t="shared" si="67"/>
        <v>0</v>
      </c>
      <c r="M147" s="277">
        <f t="shared" si="67"/>
        <v>0</v>
      </c>
      <c r="N147" s="276">
        <f t="shared" si="67"/>
        <v>0</v>
      </c>
      <c r="O147" s="277">
        <f t="shared" si="67"/>
        <v>0</v>
      </c>
      <c r="P147" s="276">
        <f t="shared" si="67"/>
        <v>0</v>
      </c>
      <c r="Q147" s="277">
        <f t="shared" si="67"/>
        <v>0</v>
      </c>
      <c r="R147" s="276">
        <f t="shared" si="67"/>
        <v>0</v>
      </c>
      <c r="S147" s="277">
        <f t="shared" si="67"/>
        <v>0</v>
      </c>
      <c r="T147" s="276">
        <f t="shared" si="67"/>
        <v>0</v>
      </c>
      <c r="U147" s="277">
        <f t="shared" si="67"/>
        <v>0</v>
      </c>
      <c r="V147" s="276">
        <f t="shared" si="67"/>
        <v>0</v>
      </c>
      <c r="W147" s="277">
        <f t="shared" si="67"/>
        <v>0</v>
      </c>
      <c r="X147" s="276">
        <f t="shared" si="67"/>
        <v>0</v>
      </c>
      <c r="Y147" s="277">
        <f t="shared" si="67"/>
        <v>0</v>
      </c>
      <c r="Z147" s="276">
        <f t="shared" si="67"/>
        <v>0</v>
      </c>
      <c r="AA147" s="277">
        <f t="shared" si="67"/>
        <v>0</v>
      </c>
      <c r="AB147" s="276">
        <f>Z150</f>
        <v>0</v>
      </c>
      <c r="AC147" s="277"/>
      <c r="AD147" s="276"/>
      <c r="AE147" s="171"/>
      <c r="AF147" s="171"/>
      <c r="AG147" s="171"/>
    </row>
    <row r="148" spans="1:33" ht="25.5" x14ac:dyDescent="0.2">
      <c r="A148" s="94" t="s">
        <v>172</v>
      </c>
      <c r="B148" s="88"/>
      <c r="C148" s="266"/>
      <c r="D148" s="273"/>
      <c r="E148" s="266"/>
      <c r="F148" s="273"/>
      <c r="G148" s="266"/>
      <c r="H148" s="273"/>
      <c r="I148" s="266"/>
      <c r="J148" s="273"/>
      <c r="K148" s="266"/>
      <c r="L148" s="273"/>
      <c r="M148" s="266"/>
      <c r="N148" s="273"/>
      <c r="O148" s="266"/>
      <c r="P148" s="273"/>
      <c r="Q148" s="266"/>
      <c r="R148" s="273"/>
      <c r="S148" s="266"/>
      <c r="T148" s="273"/>
      <c r="U148" s="266"/>
      <c r="V148" s="273"/>
      <c r="W148" s="266"/>
      <c r="X148" s="273"/>
      <c r="Y148" s="266"/>
      <c r="Z148" s="273"/>
      <c r="AA148" s="266"/>
      <c r="AB148" s="273"/>
      <c r="AC148" s="266"/>
      <c r="AD148" s="273"/>
      <c r="AE148" s="172"/>
      <c r="AF148" s="172"/>
      <c r="AG148" s="172"/>
    </row>
    <row r="149" spans="1:33" x14ac:dyDescent="0.2">
      <c r="A149" s="95" t="s">
        <v>173</v>
      </c>
      <c r="B149" s="88"/>
      <c r="C149" s="253">
        <f>C146</f>
        <v>0</v>
      </c>
      <c r="D149" s="238">
        <f t="shared" ref="D149:AA149" si="68">D146</f>
        <v>0</v>
      </c>
      <c r="E149" s="253">
        <f t="shared" si="68"/>
        <v>0</v>
      </c>
      <c r="F149" s="238">
        <f t="shared" si="68"/>
        <v>0</v>
      </c>
      <c r="G149" s="253">
        <f t="shared" si="68"/>
        <v>0</v>
      </c>
      <c r="H149" s="238">
        <f t="shared" si="68"/>
        <v>0</v>
      </c>
      <c r="I149" s="253">
        <f t="shared" si="68"/>
        <v>0</v>
      </c>
      <c r="J149" s="238">
        <f t="shared" si="68"/>
        <v>0</v>
      </c>
      <c r="K149" s="253">
        <f t="shared" si="68"/>
        <v>0</v>
      </c>
      <c r="L149" s="238">
        <f t="shared" si="68"/>
        <v>0</v>
      </c>
      <c r="M149" s="253">
        <f t="shared" si="68"/>
        <v>0</v>
      </c>
      <c r="N149" s="238">
        <f t="shared" si="68"/>
        <v>0</v>
      </c>
      <c r="O149" s="253">
        <f t="shared" si="68"/>
        <v>0</v>
      </c>
      <c r="P149" s="238">
        <f t="shared" si="68"/>
        <v>0</v>
      </c>
      <c r="Q149" s="253">
        <f t="shared" si="68"/>
        <v>0</v>
      </c>
      <c r="R149" s="238">
        <f t="shared" si="68"/>
        <v>0</v>
      </c>
      <c r="S149" s="253">
        <f t="shared" si="68"/>
        <v>0</v>
      </c>
      <c r="T149" s="238">
        <f t="shared" si="68"/>
        <v>0</v>
      </c>
      <c r="U149" s="253">
        <f t="shared" si="68"/>
        <v>0</v>
      </c>
      <c r="V149" s="238">
        <f t="shared" si="68"/>
        <v>0</v>
      </c>
      <c r="W149" s="253">
        <f t="shared" si="68"/>
        <v>0</v>
      </c>
      <c r="X149" s="238">
        <f t="shared" si="68"/>
        <v>0</v>
      </c>
      <c r="Y149" s="253">
        <f t="shared" si="68"/>
        <v>0</v>
      </c>
      <c r="Z149" s="238">
        <f t="shared" si="68"/>
        <v>0</v>
      </c>
      <c r="AA149" s="253">
        <f t="shared" si="68"/>
        <v>0</v>
      </c>
      <c r="AB149" s="238">
        <f>AB146</f>
        <v>0</v>
      </c>
      <c r="AC149" s="253"/>
      <c r="AD149" s="238"/>
      <c r="AE149" s="172"/>
      <c r="AF149" s="172"/>
      <c r="AG149" s="172"/>
    </row>
    <row r="150" spans="1:33" x14ac:dyDescent="0.2">
      <c r="A150" s="93" t="s">
        <v>174</v>
      </c>
      <c r="B150" s="88"/>
      <c r="C150" s="269">
        <f>C147+C148+C149</f>
        <v>0</v>
      </c>
      <c r="D150" s="276">
        <f t="shared" ref="D150:AA150" si="69">D147+D148+D149</f>
        <v>0</v>
      </c>
      <c r="E150" s="269">
        <f t="shared" si="69"/>
        <v>0</v>
      </c>
      <c r="F150" s="276">
        <f t="shared" si="69"/>
        <v>0</v>
      </c>
      <c r="G150" s="269">
        <f t="shared" si="69"/>
        <v>0</v>
      </c>
      <c r="H150" s="276">
        <f t="shared" si="69"/>
        <v>0</v>
      </c>
      <c r="I150" s="269">
        <f t="shared" si="69"/>
        <v>0</v>
      </c>
      <c r="J150" s="276">
        <f t="shared" si="69"/>
        <v>0</v>
      </c>
      <c r="K150" s="269">
        <f t="shared" si="69"/>
        <v>0</v>
      </c>
      <c r="L150" s="276">
        <f t="shared" si="69"/>
        <v>0</v>
      </c>
      <c r="M150" s="269">
        <f t="shared" si="69"/>
        <v>0</v>
      </c>
      <c r="N150" s="276">
        <f t="shared" si="69"/>
        <v>0</v>
      </c>
      <c r="O150" s="269">
        <f t="shared" si="69"/>
        <v>0</v>
      </c>
      <c r="P150" s="276">
        <f t="shared" si="69"/>
        <v>0</v>
      </c>
      <c r="Q150" s="269">
        <f t="shared" si="69"/>
        <v>0</v>
      </c>
      <c r="R150" s="276">
        <f t="shared" si="69"/>
        <v>0</v>
      </c>
      <c r="S150" s="269">
        <f t="shared" si="69"/>
        <v>0</v>
      </c>
      <c r="T150" s="276">
        <f t="shared" si="69"/>
        <v>0</v>
      </c>
      <c r="U150" s="269">
        <f t="shared" si="69"/>
        <v>0</v>
      </c>
      <c r="V150" s="276">
        <f t="shared" si="69"/>
        <v>0</v>
      </c>
      <c r="W150" s="269">
        <f t="shared" si="69"/>
        <v>0</v>
      </c>
      <c r="X150" s="276">
        <f t="shared" si="69"/>
        <v>0</v>
      </c>
      <c r="Y150" s="269">
        <f t="shared" si="69"/>
        <v>0</v>
      </c>
      <c r="Z150" s="276">
        <f t="shared" si="69"/>
        <v>0</v>
      </c>
      <c r="AA150" s="269">
        <f t="shared" si="69"/>
        <v>0</v>
      </c>
      <c r="AB150" s="276">
        <f>AB147+AB148+AB149</f>
        <v>0</v>
      </c>
      <c r="AC150" s="269"/>
      <c r="AD150" s="276"/>
      <c r="AE150" s="172"/>
      <c r="AF150" s="172"/>
      <c r="AG150" s="172"/>
    </row>
    <row r="151" spans="1:33" x14ac:dyDescent="0.2">
      <c r="AE151" s="172"/>
      <c r="AF151" s="172"/>
      <c r="AG151" s="172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2:E3"/>
    <mergeCell ref="AE3:AG3"/>
  </mergeCells>
  <pageMargins left="0.46875" right="0.22916666666666666" top="0.52083333333333337" bottom="0.75" header="0.3" footer="0.3"/>
  <pageSetup orientation="portrait" r:id="rId1"/>
  <headerFooter>
    <oddHeader>&amp;L&amp;"Arial,Regular"&amp;8Esitada EJL-le hiljemalt 17.01.2025</oddHeader>
  </headerFooter>
  <rowBreaks count="1" manualBreakCount="1">
    <brk id="35" max="16383" man="1"/>
  </rowBreaks>
  <ignoredErrors>
    <ignoredError sqref="C70:D70 E70:O70 P70:Z70 AA70:AB70 AA62:AB62 Q62:Z62 C62:P62" formulaRange="1"/>
    <ignoredError sqref="C16:AB16" formulaRange="1" unlockedFormula="1"/>
    <ignoredError sqref="C54:D54 AC13:AC14 AC20:AC24 AD13:AD14 C94:O94 P94:AB94 C104:O104 E54:AB54 AC27:AD59 AC60:AD66 AC80:AD89 AC91:AD102 AC103:AD103 AC109:AD113 C109:AB109 AC15:AC19 AD15:AD24 AC10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6917-5BBB-42D4-8CFE-9C8BE23298FB}">
  <dimension ref="A1:G87"/>
  <sheetViews>
    <sheetView zoomScaleNormal="100" workbookViewId="0">
      <selection activeCell="A48" sqref="A48:D48"/>
    </sheetView>
  </sheetViews>
  <sheetFormatPr defaultColWidth="9.42578125" defaultRowHeight="14.25" x14ac:dyDescent="0.2"/>
  <cols>
    <col min="1" max="1" width="24" style="1" customWidth="1"/>
    <col min="2" max="2" width="9.42578125" style="1"/>
    <col min="3" max="3" width="17.28515625" style="1" customWidth="1"/>
    <col min="4" max="4" width="13.5703125" style="1" customWidth="1"/>
    <col min="5" max="5" width="10.7109375" style="1" customWidth="1"/>
    <col min="6" max="6" width="11.5703125" style="1" customWidth="1"/>
    <col min="7" max="7" width="12" style="1" customWidth="1"/>
    <col min="8" max="16384" width="9.42578125" style="1"/>
  </cols>
  <sheetData>
    <row r="1" spans="1:7" ht="24" thickBot="1" x14ac:dyDescent="0.4">
      <c r="A1" s="48" t="s">
        <v>175</v>
      </c>
      <c r="B1" s="47"/>
      <c r="C1" s="47"/>
      <c r="D1" s="47"/>
      <c r="E1" s="47"/>
      <c r="F1" s="47"/>
      <c r="G1" s="47"/>
    </row>
    <row r="2" spans="1:7" ht="18" customHeight="1" thickBot="1" x14ac:dyDescent="0.3">
      <c r="A2" s="205" t="s">
        <v>176</v>
      </c>
      <c r="B2" s="206"/>
      <c r="C2" s="206"/>
      <c r="D2" s="206"/>
      <c r="E2" s="206"/>
      <c r="F2" s="206"/>
      <c r="G2" s="207"/>
    </row>
    <row r="3" spans="1:7" s="15" customFormat="1" ht="48.75" thickBot="1" x14ac:dyDescent="0.25">
      <c r="A3" s="210" t="s">
        <v>177</v>
      </c>
      <c r="B3" s="211"/>
      <c r="C3" s="211"/>
      <c r="D3" s="39" t="s">
        <v>178</v>
      </c>
      <c r="E3" s="39" t="s">
        <v>179</v>
      </c>
      <c r="F3" s="39" t="s">
        <v>180</v>
      </c>
      <c r="G3" s="38" t="s">
        <v>181</v>
      </c>
    </row>
    <row r="4" spans="1:7" s="15" customFormat="1" ht="12" x14ac:dyDescent="0.2">
      <c r="A4" s="209"/>
      <c r="B4" s="209"/>
      <c r="C4" s="209"/>
      <c r="D4" s="37"/>
      <c r="E4" s="37"/>
      <c r="F4" s="96"/>
      <c r="G4" s="97"/>
    </row>
    <row r="5" spans="1:7" s="15" customFormat="1" ht="12" x14ac:dyDescent="0.2">
      <c r="A5" s="212"/>
      <c r="B5" s="212"/>
      <c r="C5" s="212"/>
      <c r="D5" s="22"/>
      <c r="E5" s="22"/>
      <c r="F5" s="44"/>
      <c r="G5" s="46"/>
    </row>
    <row r="6" spans="1:7" s="15" customFormat="1" ht="12" x14ac:dyDescent="0.2">
      <c r="A6" s="209"/>
      <c r="B6" s="209"/>
      <c r="C6" s="209"/>
      <c r="D6" s="37"/>
      <c r="E6" s="37"/>
      <c r="F6" s="96"/>
      <c r="G6" s="97"/>
    </row>
    <row r="7" spans="1:7" s="15" customFormat="1" ht="12" x14ac:dyDescent="0.2">
      <c r="A7" s="212"/>
      <c r="B7" s="212"/>
      <c r="C7" s="212"/>
      <c r="D7" s="22"/>
      <c r="E7" s="22"/>
      <c r="F7" s="44"/>
      <c r="G7" s="46"/>
    </row>
    <row r="8" spans="1:7" s="15" customFormat="1" ht="12" x14ac:dyDescent="0.2">
      <c r="A8" s="209"/>
      <c r="B8" s="209"/>
      <c r="C8" s="209"/>
      <c r="D8" s="37"/>
      <c r="E8" s="37"/>
      <c r="F8" s="96"/>
      <c r="G8" s="97"/>
    </row>
    <row r="9" spans="1:7" s="15" customFormat="1" ht="12" x14ac:dyDescent="0.2">
      <c r="A9" s="212"/>
      <c r="B9" s="212"/>
      <c r="C9" s="212"/>
      <c r="D9" s="22"/>
      <c r="E9" s="22"/>
      <c r="F9" s="44"/>
      <c r="G9" s="46"/>
    </row>
    <row r="10" spans="1:7" s="15" customFormat="1" ht="12" x14ac:dyDescent="0.2">
      <c r="A10" s="186" t="s">
        <v>182</v>
      </c>
      <c r="B10" s="186"/>
      <c r="C10" s="186"/>
      <c r="D10" s="20">
        <f>SUM(D4:D5)</f>
        <v>0</v>
      </c>
      <c r="E10" s="20">
        <f>SUM(E4:E5)</f>
        <v>0</v>
      </c>
      <c r="F10" s="43"/>
      <c r="G10" s="43"/>
    </row>
    <row r="11" spans="1:7" s="15" customFormat="1" ht="24" customHeight="1" x14ac:dyDescent="0.2">
      <c r="A11" s="213" t="s">
        <v>183</v>
      </c>
      <c r="B11" s="213"/>
      <c r="C11" s="213"/>
      <c r="D11" s="57">
        <f>'[1]F7-Eelarve'!AD25</f>
        <v>0</v>
      </c>
      <c r="E11" s="20"/>
      <c r="F11" s="43"/>
      <c r="G11" s="43"/>
    </row>
    <row r="12" spans="1:7" s="15" customFormat="1" ht="12" x14ac:dyDescent="0.2">
      <c r="A12" s="191" t="s">
        <v>184</v>
      </c>
      <c r="B12" s="191"/>
      <c r="C12" s="191"/>
      <c r="D12" s="32" t="str">
        <f>IF(D11=D10,"Ok","Ei ole ok")</f>
        <v>Ok</v>
      </c>
      <c r="E12" s="20"/>
      <c r="F12" s="43"/>
      <c r="G12" s="43"/>
    </row>
    <row r="13" spans="1:7" ht="9" customHeight="1" x14ac:dyDescent="0.2">
      <c r="A13" s="42"/>
      <c r="B13" s="42"/>
      <c r="C13" s="42"/>
      <c r="D13" s="41"/>
      <c r="E13" s="41"/>
      <c r="F13" s="40"/>
      <c r="G13" s="40"/>
    </row>
    <row r="14" spans="1:7" s="15" customFormat="1" ht="33.75" x14ac:dyDescent="0.2">
      <c r="A14" s="208" t="s">
        <v>50</v>
      </c>
      <c r="B14" s="208"/>
      <c r="C14" s="208"/>
      <c r="D14" s="45" t="s">
        <v>178</v>
      </c>
      <c r="E14" s="45" t="s">
        <v>185</v>
      </c>
      <c r="F14" s="45" t="s">
        <v>180</v>
      </c>
      <c r="G14" s="45" t="s">
        <v>181</v>
      </c>
    </row>
    <row r="15" spans="1:7" s="15" customFormat="1" ht="12" x14ac:dyDescent="0.2">
      <c r="A15" s="188"/>
      <c r="B15" s="189"/>
      <c r="C15" s="190"/>
      <c r="D15" s="22"/>
      <c r="E15" s="22"/>
      <c r="F15" s="44"/>
      <c r="G15" s="46"/>
    </row>
    <row r="16" spans="1:7" s="15" customFormat="1" ht="12" x14ac:dyDescent="0.2">
      <c r="A16" s="188"/>
      <c r="B16" s="189"/>
      <c r="C16" s="190"/>
      <c r="D16" s="22"/>
      <c r="E16" s="22"/>
      <c r="F16" s="44"/>
      <c r="G16" s="46"/>
    </row>
    <row r="17" spans="1:7" s="15" customFormat="1" ht="12" x14ac:dyDescent="0.2">
      <c r="A17" s="188"/>
      <c r="B17" s="189"/>
      <c r="C17" s="190"/>
      <c r="D17" s="22"/>
      <c r="E17" s="22"/>
      <c r="F17" s="44"/>
      <c r="G17" s="46"/>
    </row>
    <row r="18" spans="1:7" s="15" customFormat="1" ht="12" x14ac:dyDescent="0.2">
      <c r="A18" s="188"/>
      <c r="B18" s="189"/>
      <c r="C18" s="190"/>
      <c r="D18" s="22"/>
      <c r="E18" s="22"/>
      <c r="F18" s="44"/>
      <c r="G18" s="46"/>
    </row>
    <row r="19" spans="1:7" s="15" customFormat="1" ht="12" x14ac:dyDescent="0.2">
      <c r="A19" s="188"/>
      <c r="B19" s="189"/>
      <c r="C19" s="190"/>
      <c r="D19" s="22"/>
      <c r="E19" s="22"/>
      <c r="F19" s="44"/>
      <c r="G19" s="46"/>
    </row>
    <row r="20" spans="1:7" s="15" customFormat="1" ht="12" x14ac:dyDescent="0.2">
      <c r="A20" s="188"/>
      <c r="B20" s="189"/>
      <c r="C20" s="190"/>
      <c r="D20" s="22"/>
      <c r="E20" s="22"/>
      <c r="F20" s="44"/>
      <c r="G20" s="46"/>
    </row>
    <row r="21" spans="1:7" s="15" customFormat="1" ht="12" x14ac:dyDescent="0.2">
      <c r="A21" s="186" t="s">
        <v>186</v>
      </c>
      <c r="B21" s="186"/>
      <c r="C21" s="186"/>
      <c r="D21" s="20">
        <f>SUM(D15:D16)</f>
        <v>0</v>
      </c>
      <c r="E21" s="20">
        <f>SUM(E15:E16)</f>
        <v>0</v>
      </c>
      <c r="F21" s="43"/>
      <c r="G21" s="43"/>
    </row>
    <row r="22" spans="1:7" s="15" customFormat="1" ht="27" customHeight="1" x14ac:dyDescent="0.2">
      <c r="A22" s="213" t="s">
        <v>187</v>
      </c>
      <c r="B22" s="213"/>
      <c r="C22" s="213"/>
      <c r="D22" s="57">
        <f>'[1]F7-Eelarve'!AD26</f>
        <v>0</v>
      </c>
      <c r="E22" s="20"/>
      <c r="F22" s="43"/>
      <c r="G22" s="43"/>
    </row>
    <row r="23" spans="1:7" s="15" customFormat="1" ht="12.75" thickBot="1" x14ac:dyDescent="0.25">
      <c r="A23" s="191" t="s">
        <v>184</v>
      </c>
      <c r="B23" s="191"/>
      <c r="C23" s="191"/>
      <c r="D23" s="32" t="str">
        <f>IF(D22=D21,"Ok","Ei ole ok")</f>
        <v>Ok</v>
      </c>
      <c r="E23" s="20"/>
      <c r="F23" s="43"/>
      <c r="G23" s="43"/>
    </row>
    <row r="24" spans="1:7" ht="18" customHeight="1" thickBot="1" x14ac:dyDescent="0.3">
      <c r="A24" s="205" t="s">
        <v>188</v>
      </c>
      <c r="B24" s="206"/>
      <c r="C24" s="206"/>
      <c r="D24" s="206"/>
      <c r="E24" s="206"/>
      <c r="F24" s="206"/>
      <c r="G24" s="207"/>
    </row>
    <row r="25" spans="1:7" s="15" customFormat="1" ht="48.75" thickBot="1" x14ac:dyDescent="0.25">
      <c r="A25" s="217" t="s">
        <v>189</v>
      </c>
      <c r="B25" s="218"/>
      <c r="C25" s="219"/>
      <c r="D25" s="39" t="s">
        <v>190</v>
      </c>
      <c r="E25" s="39" t="s">
        <v>191</v>
      </c>
      <c r="F25" s="39" t="s">
        <v>180</v>
      </c>
      <c r="G25" s="38" t="s">
        <v>192</v>
      </c>
    </row>
    <row r="26" spans="1:7" s="15" customFormat="1" ht="12" x14ac:dyDescent="0.2">
      <c r="A26" s="231"/>
      <c r="B26" s="231"/>
      <c r="C26" s="231"/>
      <c r="D26" s="37"/>
      <c r="E26" s="36"/>
      <c r="F26" s="35"/>
      <c r="G26" s="46"/>
    </row>
    <row r="27" spans="1:7" s="15" customFormat="1" ht="12" x14ac:dyDescent="0.2">
      <c r="A27" s="195"/>
      <c r="B27" s="195"/>
      <c r="C27" s="195"/>
      <c r="D27" s="22"/>
      <c r="E27" s="34"/>
      <c r="F27" s="33"/>
      <c r="G27" s="46"/>
    </row>
    <row r="28" spans="1:7" s="15" customFormat="1" ht="12" x14ac:dyDescent="0.2">
      <c r="A28" s="195"/>
      <c r="B28" s="195"/>
      <c r="C28" s="195"/>
      <c r="D28" s="22"/>
      <c r="E28" s="34"/>
      <c r="F28" s="33"/>
      <c r="G28" s="46"/>
    </row>
    <row r="29" spans="1:7" s="15" customFormat="1" ht="12" x14ac:dyDescent="0.2">
      <c r="A29" s="195"/>
      <c r="B29" s="195"/>
      <c r="C29" s="195"/>
      <c r="D29" s="22"/>
      <c r="E29" s="34"/>
      <c r="F29" s="33"/>
      <c r="G29" s="46"/>
    </row>
    <row r="30" spans="1:7" s="15" customFormat="1" ht="12" x14ac:dyDescent="0.2">
      <c r="A30" s="195"/>
      <c r="B30" s="195"/>
      <c r="C30" s="195"/>
      <c r="D30" s="22"/>
      <c r="E30" s="34"/>
      <c r="F30" s="33"/>
      <c r="G30" s="46"/>
    </row>
    <row r="31" spans="1:7" s="15" customFormat="1" ht="12" x14ac:dyDescent="0.2">
      <c r="A31" s="195"/>
      <c r="B31" s="195"/>
      <c r="C31" s="195"/>
      <c r="D31" s="22"/>
      <c r="E31" s="34"/>
      <c r="F31" s="33"/>
      <c r="G31" s="46"/>
    </row>
    <row r="32" spans="1:7" s="15" customFormat="1" ht="12" x14ac:dyDescent="0.2">
      <c r="A32" s="195"/>
      <c r="B32" s="195"/>
      <c r="C32" s="195"/>
      <c r="D32" s="22"/>
      <c r="E32" s="34"/>
      <c r="F32" s="33"/>
      <c r="G32" s="46"/>
    </row>
    <row r="33" spans="1:7" s="15" customFormat="1" ht="12" x14ac:dyDescent="0.2">
      <c r="A33" s="195"/>
      <c r="B33" s="195"/>
      <c r="C33" s="195"/>
      <c r="D33" s="22"/>
      <c r="E33" s="34"/>
      <c r="F33" s="33"/>
      <c r="G33" s="46"/>
    </row>
    <row r="34" spans="1:7" s="15" customFormat="1" ht="12" x14ac:dyDescent="0.2">
      <c r="A34" s="195"/>
      <c r="B34" s="195"/>
      <c r="C34" s="195"/>
      <c r="D34" s="22"/>
      <c r="E34" s="34"/>
      <c r="F34" s="33"/>
      <c r="G34" s="46"/>
    </row>
    <row r="35" spans="1:7" s="15" customFormat="1" ht="12" x14ac:dyDescent="0.2">
      <c r="A35" s="58" t="s">
        <v>193</v>
      </c>
      <c r="B35" s="33"/>
      <c r="C35" s="22"/>
      <c r="D35" s="22"/>
      <c r="E35" s="34"/>
      <c r="F35" s="33"/>
      <c r="G35" s="46"/>
    </row>
    <row r="36" spans="1:7" ht="13.5" customHeight="1" x14ac:dyDescent="0.2">
      <c r="A36" s="186" t="s">
        <v>194</v>
      </c>
      <c r="B36" s="186"/>
      <c r="C36" s="186"/>
      <c r="D36" s="20">
        <f>SUM(D26:D35)</f>
        <v>0</v>
      </c>
      <c r="E36" s="20">
        <f>SUM(E26:E35)</f>
        <v>0</v>
      </c>
      <c r="F36" s="31"/>
      <c r="G36" s="30"/>
    </row>
    <row r="37" spans="1:7" ht="12.75" customHeight="1" x14ac:dyDescent="0.2">
      <c r="A37" s="193" t="s">
        <v>195</v>
      </c>
      <c r="B37" s="193"/>
      <c r="C37" s="193"/>
      <c r="D37" s="57">
        <f>'[1]F7-Eelarve'!AD46</f>
        <v>0</v>
      </c>
      <c r="E37" s="20"/>
      <c r="F37" s="31"/>
      <c r="G37" s="30"/>
    </row>
    <row r="38" spans="1:7" ht="12.75" customHeight="1" x14ac:dyDescent="0.2">
      <c r="A38" s="191" t="s">
        <v>184</v>
      </c>
      <c r="B38" s="191"/>
      <c r="C38" s="191"/>
      <c r="D38" s="32" t="str">
        <f>IF(D37=D36,"Ok","Ei ole ok")</f>
        <v>Ok</v>
      </c>
      <c r="E38" s="20"/>
      <c r="F38" s="31"/>
      <c r="G38" s="30"/>
    </row>
    <row r="39" spans="1:7" ht="6.75" customHeight="1" thickBot="1" x14ac:dyDescent="0.25">
      <c r="A39" s="27"/>
      <c r="B39" s="27"/>
      <c r="C39" s="29"/>
      <c r="D39" s="28"/>
      <c r="E39" s="28"/>
      <c r="F39" s="27"/>
      <c r="G39" s="27"/>
    </row>
    <row r="40" spans="1:7" s="15" customFormat="1" ht="48.75" thickBot="1" x14ac:dyDescent="0.25">
      <c r="A40" s="217" t="s">
        <v>196</v>
      </c>
      <c r="B40" s="218"/>
      <c r="C40" s="219"/>
      <c r="D40" s="26" t="s">
        <v>190</v>
      </c>
      <c r="E40" s="26" t="s">
        <v>191</v>
      </c>
      <c r="F40" s="26" t="s">
        <v>180</v>
      </c>
      <c r="G40" s="25" t="s">
        <v>192</v>
      </c>
    </row>
    <row r="41" spans="1:7" s="15" customFormat="1" ht="12" x14ac:dyDescent="0.2">
      <c r="A41" s="232"/>
      <c r="B41" s="222"/>
      <c r="C41" s="223"/>
      <c r="D41" s="24"/>
      <c r="E41" s="24"/>
      <c r="F41" s="23"/>
      <c r="G41" s="46"/>
    </row>
    <row r="42" spans="1:7" s="15" customFormat="1" ht="12" x14ac:dyDescent="0.2">
      <c r="A42" s="202"/>
      <c r="B42" s="203"/>
      <c r="C42" s="204"/>
      <c r="D42" s="21"/>
      <c r="E42" s="21"/>
      <c r="F42" s="18"/>
      <c r="G42" s="46"/>
    </row>
    <row r="43" spans="1:7" s="15" customFormat="1" ht="12" x14ac:dyDescent="0.2">
      <c r="A43" s="196"/>
      <c r="B43" s="197"/>
      <c r="C43" s="198"/>
      <c r="D43" s="21"/>
      <c r="E43" s="21"/>
      <c r="F43" s="17"/>
      <c r="G43" s="46"/>
    </row>
    <row r="44" spans="1:7" s="15" customFormat="1" ht="12" x14ac:dyDescent="0.2">
      <c r="A44" s="196"/>
      <c r="B44" s="197"/>
      <c r="C44" s="198"/>
      <c r="D44" s="21"/>
      <c r="E44" s="21"/>
      <c r="F44" s="17"/>
      <c r="G44" s="46"/>
    </row>
    <row r="45" spans="1:7" s="15" customFormat="1" ht="12" x14ac:dyDescent="0.2">
      <c r="A45" s="199" t="s">
        <v>197</v>
      </c>
      <c r="B45" s="200"/>
      <c r="C45" s="201"/>
      <c r="D45" s="20">
        <f>SUM(D41:D44)</f>
        <v>0</v>
      </c>
      <c r="E45" s="20">
        <f>SUM(E41:E44)</f>
        <v>0</v>
      </c>
      <c r="F45" s="16"/>
      <c r="G45" s="16"/>
    </row>
    <row r="46" spans="1:7" s="15" customFormat="1" ht="6.75" customHeight="1" thickBot="1" x14ac:dyDescent="0.25">
      <c r="A46" s="11"/>
      <c r="B46" s="11"/>
      <c r="C46" s="11"/>
      <c r="D46" s="11"/>
      <c r="E46" s="10"/>
      <c r="F46" s="10"/>
      <c r="G46" s="9"/>
    </row>
    <row r="47" spans="1:7" ht="18" customHeight="1" thickBot="1" x14ac:dyDescent="0.3">
      <c r="A47" s="179" t="s">
        <v>198</v>
      </c>
      <c r="B47" s="180"/>
      <c r="C47" s="180"/>
      <c r="D47" s="180"/>
      <c r="E47" s="180"/>
      <c r="F47" s="180"/>
      <c r="G47" s="181"/>
    </row>
    <row r="48" spans="1:7" s="15" customFormat="1" ht="21.75" customHeight="1" x14ac:dyDescent="0.2">
      <c r="A48" s="214" t="s">
        <v>199</v>
      </c>
      <c r="B48" s="215"/>
      <c r="C48" s="215"/>
      <c r="D48" s="216"/>
      <c r="E48" s="183" t="s">
        <v>190</v>
      </c>
      <c r="F48" s="183"/>
      <c r="G48" s="19"/>
    </row>
    <row r="49" spans="1:7" s="15" customFormat="1" ht="14.85" customHeight="1" x14ac:dyDescent="0.2">
      <c r="A49" s="184"/>
      <c r="B49" s="184"/>
      <c r="C49" s="184"/>
      <c r="D49" s="184"/>
      <c r="E49" s="178"/>
      <c r="F49" s="178"/>
      <c r="G49" s="46"/>
    </row>
    <row r="50" spans="1:7" s="15" customFormat="1" ht="12" x14ac:dyDescent="0.2">
      <c r="A50" s="184"/>
      <c r="B50" s="184"/>
      <c r="C50" s="184"/>
      <c r="D50" s="184"/>
      <c r="E50" s="178"/>
      <c r="F50" s="178"/>
      <c r="G50" s="46"/>
    </row>
    <row r="51" spans="1:7" s="15" customFormat="1" ht="12" x14ac:dyDescent="0.2">
      <c r="A51" s="177"/>
      <c r="B51" s="177"/>
      <c r="C51" s="177"/>
      <c r="D51" s="177"/>
      <c r="E51" s="178"/>
      <c r="F51" s="178"/>
      <c r="G51" s="46"/>
    </row>
    <row r="52" spans="1:7" s="15" customFormat="1" ht="12" x14ac:dyDescent="0.2">
      <c r="A52" s="177"/>
      <c r="B52" s="177"/>
      <c r="C52" s="177"/>
      <c r="D52" s="177"/>
      <c r="E52" s="178"/>
      <c r="F52" s="178"/>
      <c r="G52" s="46"/>
    </row>
    <row r="53" spans="1:7" s="15" customFormat="1" ht="15.75" customHeight="1" x14ac:dyDescent="0.2">
      <c r="A53" s="186" t="s">
        <v>200</v>
      </c>
      <c r="B53" s="186"/>
      <c r="C53" s="186"/>
      <c r="D53" s="186"/>
      <c r="E53" s="187">
        <f>SUM(E49:E52)</f>
        <v>0</v>
      </c>
      <c r="F53" s="187"/>
      <c r="G53" s="16"/>
    </row>
    <row r="54" spans="1:7" s="15" customFormat="1" ht="12" x14ac:dyDescent="0.2">
      <c r="A54" s="193" t="s">
        <v>201</v>
      </c>
      <c r="B54" s="193"/>
      <c r="C54" s="193"/>
      <c r="D54" s="193"/>
      <c r="E54" s="194">
        <f>'[1]F7-Eelarve'!F52</f>
        <v>0</v>
      </c>
      <c r="F54" s="194"/>
      <c r="G54" s="16"/>
    </row>
    <row r="55" spans="1:7" s="15" customFormat="1" ht="12" x14ac:dyDescent="0.2">
      <c r="A55" s="191" t="s">
        <v>184</v>
      </c>
      <c r="B55" s="191"/>
      <c r="C55" s="191"/>
      <c r="D55" s="191"/>
      <c r="E55" s="192" t="str">
        <f>IF(E54=E53,"Ok","Ei ole ok")</f>
        <v>Ok</v>
      </c>
      <c r="F55" s="192" t="str">
        <f>IF(F54=F53,"Ok","Not OK")</f>
        <v>Ok</v>
      </c>
      <c r="G55" s="16"/>
    </row>
    <row r="56" spans="1:7" s="15" customFormat="1" ht="12" x14ac:dyDescent="0.2">
      <c r="A56" s="98"/>
      <c r="B56" s="98"/>
      <c r="C56" s="98"/>
      <c r="D56" s="98"/>
      <c r="E56" s="99"/>
      <c r="F56" s="99"/>
      <c r="G56" s="100"/>
    </row>
    <row r="57" spans="1:7" ht="15" thickBot="1" x14ac:dyDescent="0.25">
      <c r="A57" s="11"/>
      <c r="B57" s="11"/>
      <c r="C57" s="11"/>
      <c r="D57" s="11"/>
      <c r="E57" s="10"/>
      <c r="F57" s="10"/>
      <c r="G57" s="9"/>
    </row>
    <row r="58" spans="1:7" ht="18" customHeight="1" thickBot="1" x14ac:dyDescent="0.3">
      <c r="A58" s="179" t="s">
        <v>202</v>
      </c>
      <c r="B58" s="180"/>
      <c r="C58" s="180"/>
      <c r="D58" s="180"/>
      <c r="E58" s="180"/>
      <c r="F58" s="180"/>
      <c r="G58" s="181"/>
    </row>
    <row r="59" spans="1:7" s="15" customFormat="1" ht="22.5" customHeight="1" x14ac:dyDescent="0.2">
      <c r="A59" s="182" t="s">
        <v>203</v>
      </c>
      <c r="B59" s="182"/>
      <c r="C59" s="182"/>
      <c r="D59" s="182"/>
      <c r="E59" s="183" t="s">
        <v>190</v>
      </c>
      <c r="F59" s="183"/>
      <c r="G59" s="19"/>
    </row>
    <row r="60" spans="1:7" s="15" customFormat="1" ht="12" x14ac:dyDescent="0.2">
      <c r="A60" s="184"/>
      <c r="B60" s="184"/>
      <c r="C60" s="184"/>
      <c r="D60" s="184"/>
      <c r="E60" s="185"/>
      <c r="F60" s="185"/>
      <c r="G60" s="18"/>
    </row>
    <row r="61" spans="1:7" s="15" customFormat="1" ht="12" x14ac:dyDescent="0.2">
      <c r="A61" s="184"/>
      <c r="B61" s="184"/>
      <c r="C61" s="184"/>
      <c r="D61" s="184"/>
      <c r="E61" s="185"/>
      <c r="F61" s="185"/>
      <c r="G61" s="18"/>
    </row>
    <row r="62" spans="1:7" s="15" customFormat="1" ht="12" x14ac:dyDescent="0.2">
      <c r="A62" s="177"/>
      <c r="B62" s="177"/>
      <c r="C62" s="177"/>
      <c r="D62" s="177"/>
      <c r="E62" s="185"/>
      <c r="F62" s="185"/>
      <c r="G62" s="17"/>
    </row>
    <row r="63" spans="1:7" s="15" customFormat="1" ht="12" x14ac:dyDescent="0.2">
      <c r="A63" s="177"/>
      <c r="B63" s="177"/>
      <c r="C63" s="177"/>
      <c r="D63" s="177"/>
      <c r="E63" s="185"/>
      <c r="F63" s="185"/>
      <c r="G63" s="17"/>
    </row>
    <row r="64" spans="1:7" s="15" customFormat="1" ht="12" x14ac:dyDescent="0.2">
      <c r="A64" s="186" t="s">
        <v>204</v>
      </c>
      <c r="B64" s="186"/>
      <c r="C64" s="186"/>
      <c r="D64" s="186"/>
      <c r="E64" s="187">
        <f>SUM(E60:E63)</f>
        <v>0</v>
      </c>
      <c r="F64" s="187"/>
      <c r="G64" s="16"/>
    </row>
    <row r="65" spans="1:7" x14ac:dyDescent="0.2">
      <c r="A65" s="193" t="s">
        <v>205</v>
      </c>
      <c r="B65" s="193"/>
      <c r="C65" s="193"/>
      <c r="D65" s="193"/>
      <c r="E65" s="194">
        <f>'[1]F7-Eelarve'!F106</f>
        <v>0</v>
      </c>
      <c r="F65" s="194"/>
      <c r="G65" s="16"/>
    </row>
    <row r="66" spans="1:7" x14ac:dyDescent="0.2">
      <c r="A66" s="191" t="s">
        <v>184</v>
      </c>
      <c r="B66" s="191"/>
      <c r="C66" s="191"/>
      <c r="D66" s="191"/>
      <c r="E66" s="192" t="str">
        <f>IF(E65=E64,"Ok","Ei ole ok")</f>
        <v>Ok</v>
      </c>
      <c r="F66" s="192" t="str">
        <f>IF(F65=F64,"Ok","Not OK")</f>
        <v>Ok</v>
      </c>
      <c r="G66" s="16"/>
    </row>
    <row r="67" spans="1:7" s="15" customFormat="1" ht="13.5" thickBot="1" x14ac:dyDescent="0.25">
      <c r="A67" s="11"/>
      <c r="B67" s="11"/>
      <c r="C67" s="11"/>
      <c r="D67" s="11"/>
      <c r="E67" s="10"/>
      <c r="F67" s="10"/>
      <c r="G67" s="9"/>
    </row>
    <row r="68" spans="1:7" s="15" customFormat="1" ht="16.5" thickBot="1" x14ac:dyDescent="0.3">
      <c r="A68" s="179" t="s">
        <v>206</v>
      </c>
      <c r="B68" s="180"/>
      <c r="C68" s="180"/>
      <c r="D68" s="180"/>
      <c r="E68" s="180"/>
      <c r="F68" s="180"/>
      <c r="G68" s="181"/>
    </row>
    <row r="69" spans="1:7" ht="26.25" thickBot="1" x14ac:dyDescent="0.25">
      <c r="A69" s="217" t="s">
        <v>207</v>
      </c>
      <c r="B69" s="218"/>
      <c r="C69" s="218"/>
      <c r="D69" s="218"/>
      <c r="E69" s="220" t="s">
        <v>208</v>
      </c>
      <c r="F69" s="220"/>
      <c r="G69" s="14" t="s">
        <v>209</v>
      </c>
    </row>
    <row r="70" spans="1:7" x14ac:dyDescent="0.2">
      <c r="A70" s="221"/>
      <c r="B70" s="222"/>
      <c r="C70" s="222"/>
      <c r="D70" s="223"/>
      <c r="E70" s="224"/>
      <c r="F70" s="225"/>
      <c r="G70" s="13"/>
    </row>
    <row r="71" spans="1:7" ht="15" thickBot="1" x14ac:dyDescent="0.25">
      <c r="A71" s="226"/>
      <c r="B71" s="227"/>
      <c r="C71" s="227"/>
      <c r="D71" s="228"/>
      <c r="E71" s="229"/>
      <c r="F71" s="230"/>
      <c r="G71" s="12"/>
    </row>
    <row r="72" spans="1:7" ht="15" thickBot="1" x14ac:dyDescent="0.25">
      <c r="A72" s="11"/>
      <c r="B72" s="11"/>
      <c r="C72" s="11"/>
      <c r="D72" s="11"/>
      <c r="E72" s="10"/>
      <c r="F72" s="10"/>
      <c r="G72" s="9"/>
    </row>
    <row r="73" spans="1:7" ht="16.5" thickBot="1" x14ac:dyDescent="0.3">
      <c r="A73" s="179" t="s">
        <v>210</v>
      </c>
      <c r="B73" s="180"/>
      <c r="C73" s="180"/>
      <c r="D73" s="180"/>
      <c r="E73" s="180"/>
      <c r="F73" s="180"/>
      <c r="G73" s="181"/>
    </row>
    <row r="74" spans="1:7" x14ac:dyDescent="0.2">
      <c r="A74" s="8"/>
      <c r="B74" s="8"/>
      <c r="C74" s="8"/>
      <c r="D74" s="8"/>
      <c r="E74" s="8"/>
      <c r="F74" s="8"/>
      <c r="G74" s="8"/>
    </row>
    <row r="75" spans="1:7" x14ac:dyDescent="0.2">
      <c r="A75" s="8"/>
      <c r="B75" s="8"/>
      <c r="C75" s="8"/>
      <c r="D75" s="8"/>
      <c r="E75" s="8"/>
      <c r="F75" s="8"/>
      <c r="G75" s="8"/>
    </row>
    <row r="76" spans="1:7" x14ac:dyDescent="0.2">
      <c r="A76" s="8"/>
      <c r="B76" s="8"/>
      <c r="C76" s="8"/>
      <c r="D76" s="8"/>
      <c r="E76" s="8"/>
      <c r="F76" s="8"/>
      <c r="G76" s="8"/>
    </row>
    <row r="77" spans="1:7" x14ac:dyDescent="0.2">
      <c r="A77" s="8"/>
      <c r="B77" s="8"/>
      <c r="C77" s="8"/>
      <c r="D77" s="8"/>
      <c r="E77" s="8"/>
      <c r="F77" s="8"/>
      <c r="G77" s="8"/>
    </row>
    <row r="78" spans="1:7" x14ac:dyDescent="0.2">
      <c r="A78" s="8"/>
      <c r="B78" s="8"/>
      <c r="C78" s="8"/>
      <c r="D78" s="8"/>
      <c r="E78" s="8"/>
      <c r="F78" s="8"/>
      <c r="G78" s="8"/>
    </row>
    <row r="79" spans="1:7" x14ac:dyDescent="0.2">
      <c r="A79" s="8"/>
      <c r="B79" s="8"/>
      <c r="C79" s="8"/>
      <c r="D79" s="8"/>
      <c r="E79" s="8"/>
      <c r="F79" s="8"/>
      <c r="G79" s="8"/>
    </row>
    <row r="80" spans="1:7" x14ac:dyDescent="0.2">
      <c r="A80" s="8"/>
      <c r="B80" s="8"/>
      <c r="C80" s="8"/>
      <c r="D80" s="8"/>
      <c r="E80" s="8"/>
      <c r="F80" s="8"/>
      <c r="G80" s="8"/>
    </row>
    <row r="81" spans="1:7" x14ac:dyDescent="0.2">
      <c r="A81" s="8"/>
      <c r="B81" s="8"/>
      <c r="C81" s="8"/>
      <c r="D81" s="8"/>
      <c r="E81" s="8"/>
      <c r="F81" s="8"/>
      <c r="G81" s="8"/>
    </row>
    <row r="82" spans="1:7" x14ac:dyDescent="0.2">
      <c r="A82" s="8"/>
      <c r="B82" s="8"/>
      <c r="C82" s="8"/>
      <c r="D82" s="8"/>
      <c r="E82" s="8"/>
      <c r="F82" s="8"/>
      <c r="G82" s="8"/>
    </row>
    <row r="83" spans="1:7" x14ac:dyDescent="0.2">
      <c r="A83" s="8"/>
      <c r="B83" s="8"/>
      <c r="C83" s="8"/>
      <c r="D83" s="8"/>
      <c r="E83" s="8"/>
      <c r="F83" s="8"/>
      <c r="G83" s="8"/>
    </row>
    <row r="84" spans="1:7" x14ac:dyDescent="0.2">
      <c r="A84" s="8"/>
      <c r="B84" s="8"/>
      <c r="C84" s="8"/>
      <c r="D84" s="8"/>
      <c r="E84" s="8"/>
      <c r="F84" s="8"/>
      <c r="G84" s="8"/>
    </row>
    <row r="85" spans="1:7" x14ac:dyDescent="0.2">
      <c r="A85" s="8"/>
      <c r="B85" s="8"/>
      <c r="C85" s="8"/>
      <c r="D85" s="8"/>
      <c r="E85" s="8"/>
      <c r="F85" s="8"/>
      <c r="G85" s="8"/>
    </row>
    <row r="86" spans="1:7" x14ac:dyDescent="0.2">
      <c r="A86" s="8"/>
      <c r="B86" s="8"/>
      <c r="C86" s="8"/>
      <c r="D86" s="8"/>
      <c r="E86" s="8"/>
      <c r="F86" s="8"/>
      <c r="G86" s="8"/>
    </row>
    <row r="87" spans="1:7" x14ac:dyDescent="0.2">
      <c r="A87" s="8"/>
      <c r="B87" s="8"/>
      <c r="C87" s="8"/>
      <c r="D87" s="8"/>
      <c r="E87" s="8"/>
      <c r="F87" s="8"/>
      <c r="G87" s="8"/>
    </row>
  </sheetData>
  <mergeCells count="83">
    <mergeCell ref="A6:C6"/>
    <mergeCell ref="A7:C7"/>
    <mergeCell ref="A8:C8"/>
    <mergeCell ref="A9:C9"/>
    <mergeCell ref="A24:G24"/>
    <mergeCell ref="A73:G73"/>
    <mergeCell ref="A69:D69"/>
    <mergeCell ref="E69:F69"/>
    <mergeCell ref="A70:D70"/>
    <mergeCell ref="E70:F70"/>
    <mergeCell ref="A71:D71"/>
    <mergeCell ref="E71:F71"/>
    <mergeCell ref="E48:F48"/>
    <mergeCell ref="A32:C32"/>
    <mergeCell ref="A37:C37"/>
    <mergeCell ref="A40:C40"/>
    <mergeCell ref="A34:C34"/>
    <mergeCell ref="A36:C36"/>
    <mergeCell ref="A41:C41"/>
    <mergeCell ref="A22:C22"/>
    <mergeCell ref="A17:C17"/>
    <mergeCell ref="A18:C18"/>
    <mergeCell ref="A43:C43"/>
    <mergeCell ref="A47:G47"/>
    <mergeCell ref="A26:C26"/>
    <mergeCell ref="A25:C25"/>
    <mergeCell ref="A27:C27"/>
    <mergeCell ref="A28:C28"/>
    <mergeCell ref="A29:C29"/>
    <mergeCell ref="E49:F49"/>
    <mergeCell ref="A50:D50"/>
    <mergeCell ref="A42:C42"/>
    <mergeCell ref="A33:C33"/>
    <mergeCell ref="A2:G2"/>
    <mergeCell ref="A14:C14"/>
    <mergeCell ref="A4:C4"/>
    <mergeCell ref="A15:C15"/>
    <mergeCell ref="A23:C23"/>
    <mergeCell ref="A3:C3"/>
    <mergeCell ref="A5:C5"/>
    <mergeCell ref="A10:C10"/>
    <mergeCell ref="A11:C11"/>
    <mergeCell ref="A16:C16"/>
    <mergeCell ref="A12:C12"/>
    <mergeCell ref="A21:C21"/>
    <mergeCell ref="A30:C30"/>
    <mergeCell ref="A31:C31"/>
    <mergeCell ref="A44:C44"/>
    <mergeCell ref="A45:C45"/>
    <mergeCell ref="A49:D49"/>
    <mergeCell ref="A48:D48"/>
    <mergeCell ref="A19:C19"/>
    <mergeCell ref="A20:C20"/>
    <mergeCell ref="A66:D66"/>
    <mergeCell ref="E66:F66"/>
    <mergeCell ref="A54:D54"/>
    <mergeCell ref="E54:F54"/>
    <mergeCell ref="A55:D55"/>
    <mergeCell ref="E55:F55"/>
    <mergeCell ref="A64:D64"/>
    <mergeCell ref="E64:F64"/>
    <mergeCell ref="A65:D65"/>
    <mergeCell ref="E65:F65"/>
    <mergeCell ref="E50:F50"/>
    <mergeCell ref="A38:C38"/>
    <mergeCell ref="A51:D51"/>
    <mergeCell ref="E51:F51"/>
    <mergeCell ref="A52:D52"/>
    <mergeCell ref="E52:F52"/>
    <mergeCell ref="A68:G68"/>
    <mergeCell ref="A58:G58"/>
    <mergeCell ref="A59:D59"/>
    <mergeCell ref="E59:F59"/>
    <mergeCell ref="A60:D60"/>
    <mergeCell ref="E60:F60"/>
    <mergeCell ref="A61:D61"/>
    <mergeCell ref="E61:F61"/>
    <mergeCell ref="A62:D62"/>
    <mergeCell ref="E62:F62"/>
    <mergeCell ref="A63:D63"/>
    <mergeCell ref="E63:F63"/>
    <mergeCell ref="A53:D53"/>
    <mergeCell ref="E53:F53"/>
  </mergeCells>
  <pageMargins left="0.44791666666666669" right="0.1875" top="0.57291666666666663" bottom="0.34420289855072461" header="0.3" footer="0.3"/>
  <pageSetup orientation="portrait" r:id="rId1"/>
  <headerFooter>
    <oddHeader>&amp;L&amp;"Arial,Regular"&amp;8&amp;K000000Esitada EJL-le hiljemalt 17.01.2025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1A708-BE48-4A11-B7A0-4A16973F9110}">
  <dimension ref="A1:E38"/>
  <sheetViews>
    <sheetView view="pageLayout" topLeftCell="A22" zoomScaleNormal="100" workbookViewId="0">
      <selection activeCell="C3" sqref="C3"/>
    </sheetView>
  </sheetViews>
  <sheetFormatPr defaultRowHeight="15" x14ac:dyDescent="0.25"/>
  <cols>
    <col min="1" max="1" width="46.7109375" style="143" customWidth="1"/>
    <col min="2" max="3" width="10.140625" style="143" customWidth="1"/>
    <col min="4" max="4" width="10.7109375" style="168" customWidth="1"/>
    <col min="5" max="234" width="8.85546875" style="143"/>
    <col min="235" max="235" width="40" style="143" customWidth="1"/>
    <col min="236" max="236" width="9.42578125" style="143" bestFit="1" customWidth="1"/>
    <col min="237" max="237" width="8.85546875" style="143"/>
    <col min="238" max="238" width="9.42578125" style="143" customWidth="1"/>
    <col min="239" max="239" width="8.85546875" style="143"/>
    <col min="240" max="240" width="10.42578125" style="143" customWidth="1"/>
    <col min="241" max="490" width="8.85546875" style="143"/>
    <col min="491" max="491" width="40" style="143" customWidth="1"/>
    <col min="492" max="492" width="9.42578125" style="143" bestFit="1" customWidth="1"/>
    <col min="493" max="493" width="8.85546875" style="143"/>
    <col min="494" max="494" width="9.42578125" style="143" customWidth="1"/>
    <col min="495" max="495" width="8.85546875" style="143"/>
    <col min="496" max="496" width="10.42578125" style="143" customWidth="1"/>
    <col min="497" max="746" width="8.85546875" style="143"/>
    <col min="747" max="747" width="40" style="143" customWidth="1"/>
    <col min="748" max="748" width="9.42578125" style="143" bestFit="1" customWidth="1"/>
    <col min="749" max="749" width="8.85546875" style="143"/>
    <col min="750" max="750" width="9.42578125" style="143" customWidth="1"/>
    <col min="751" max="751" width="8.85546875" style="143"/>
    <col min="752" max="752" width="10.42578125" style="143" customWidth="1"/>
    <col min="753" max="1002" width="8.85546875" style="143"/>
    <col min="1003" max="1003" width="40" style="143" customWidth="1"/>
    <col min="1004" max="1004" width="9.42578125" style="143" bestFit="1" customWidth="1"/>
    <col min="1005" max="1005" width="8.85546875" style="143"/>
    <col min="1006" max="1006" width="9.42578125" style="143" customWidth="1"/>
    <col min="1007" max="1007" width="8.85546875" style="143"/>
    <col min="1008" max="1008" width="10.42578125" style="143" customWidth="1"/>
    <col min="1009" max="1258" width="8.85546875" style="143"/>
    <col min="1259" max="1259" width="40" style="143" customWidth="1"/>
    <col min="1260" max="1260" width="9.42578125" style="143" bestFit="1" customWidth="1"/>
    <col min="1261" max="1261" width="8.85546875" style="143"/>
    <col min="1262" max="1262" width="9.42578125" style="143" customWidth="1"/>
    <col min="1263" max="1263" width="8.85546875" style="143"/>
    <col min="1264" max="1264" width="10.42578125" style="143" customWidth="1"/>
    <col min="1265" max="1514" width="8.85546875" style="143"/>
    <col min="1515" max="1515" width="40" style="143" customWidth="1"/>
    <col min="1516" max="1516" width="9.42578125" style="143" bestFit="1" customWidth="1"/>
    <col min="1517" max="1517" width="8.85546875" style="143"/>
    <col min="1518" max="1518" width="9.42578125" style="143" customWidth="1"/>
    <col min="1519" max="1519" width="8.85546875" style="143"/>
    <col min="1520" max="1520" width="10.42578125" style="143" customWidth="1"/>
    <col min="1521" max="1770" width="8.85546875" style="143"/>
    <col min="1771" max="1771" width="40" style="143" customWidth="1"/>
    <col min="1772" max="1772" width="9.42578125" style="143" bestFit="1" customWidth="1"/>
    <col min="1773" max="1773" width="8.85546875" style="143"/>
    <col min="1774" max="1774" width="9.42578125" style="143" customWidth="1"/>
    <col min="1775" max="1775" width="8.85546875" style="143"/>
    <col min="1776" max="1776" width="10.42578125" style="143" customWidth="1"/>
    <col min="1777" max="2026" width="8.85546875" style="143"/>
    <col min="2027" max="2027" width="40" style="143" customWidth="1"/>
    <col min="2028" max="2028" width="9.42578125" style="143" bestFit="1" customWidth="1"/>
    <col min="2029" max="2029" width="8.85546875" style="143"/>
    <col min="2030" max="2030" width="9.42578125" style="143" customWidth="1"/>
    <col min="2031" max="2031" width="8.85546875" style="143"/>
    <col min="2032" max="2032" width="10.42578125" style="143" customWidth="1"/>
    <col min="2033" max="2282" width="8.85546875" style="143"/>
    <col min="2283" max="2283" width="40" style="143" customWidth="1"/>
    <col min="2284" max="2284" width="9.42578125" style="143" bestFit="1" customWidth="1"/>
    <col min="2285" max="2285" width="8.85546875" style="143"/>
    <col min="2286" max="2286" width="9.42578125" style="143" customWidth="1"/>
    <col min="2287" max="2287" width="8.85546875" style="143"/>
    <col min="2288" max="2288" width="10.42578125" style="143" customWidth="1"/>
    <col min="2289" max="2538" width="8.85546875" style="143"/>
    <col min="2539" max="2539" width="40" style="143" customWidth="1"/>
    <col min="2540" max="2540" width="9.42578125" style="143" bestFit="1" customWidth="1"/>
    <col min="2541" max="2541" width="8.85546875" style="143"/>
    <col min="2542" max="2542" width="9.42578125" style="143" customWidth="1"/>
    <col min="2543" max="2543" width="8.85546875" style="143"/>
    <col min="2544" max="2544" width="10.42578125" style="143" customWidth="1"/>
    <col min="2545" max="2794" width="8.85546875" style="143"/>
    <col min="2795" max="2795" width="40" style="143" customWidth="1"/>
    <col min="2796" max="2796" width="9.42578125" style="143" bestFit="1" customWidth="1"/>
    <col min="2797" max="2797" width="8.85546875" style="143"/>
    <col min="2798" max="2798" width="9.42578125" style="143" customWidth="1"/>
    <col min="2799" max="2799" width="8.85546875" style="143"/>
    <col min="2800" max="2800" width="10.42578125" style="143" customWidth="1"/>
    <col min="2801" max="3050" width="8.85546875" style="143"/>
    <col min="3051" max="3051" width="40" style="143" customWidth="1"/>
    <col min="3052" max="3052" width="9.42578125" style="143" bestFit="1" customWidth="1"/>
    <col min="3053" max="3053" width="8.85546875" style="143"/>
    <col min="3054" max="3054" width="9.42578125" style="143" customWidth="1"/>
    <col min="3055" max="3055" width="8.85546875" style="143"/>
    <col min="3056" max="3056" width="10.42578125" style="143" customWidth="1"/>
    <col min="3057" max="3306" width="8.85546875" style="143"/>
    <col min="3307" max="3307" width="40" style="143" customWidth="1"/>
    <col min="3308" max="3308" width="9.42578125" style="143" bestFit="1" customWidth="1"/>
    <col min="3309" max="3309" width="8.85546875" style="143"/>
    <col min="3310" max="3310" width="9.42578125" style="143" customWidth="1"/>
    <col min="3311" max="3311" width="8.85546875" style="143"/>
    <col min="3312" max="3312" width="10.42578125" style="143" customWidth="1"/>
    <col min="3313" max="3562" width="8.85546875" style="143"/>
    <col min="3563" max="3563" width="40" style="143" customWidth="1"/>
    <col min="3564" max="3564" width="9.42578125" style="143" bestFit="1" customWidth="1"/>
    <col min="3565" max="3565" width="8.85546875" style="143"/>
    <col min="3566" max="3566" width="9.42578125" style="143" customWidth="1"/>
    <col min="3567" max="3567" width="8.85546875" style="143"/>
    <col min="3568" max="3568" width="10.42578125" style="143" customWidth="1"/>
    <col min="3569" max="3818" width="8.85546875" style="143"/>
    <col min="3819" max="3819" width="40" style="143" customWidth="1"/>
    <col min="3820" max="3820" width="9.42578125" style="143" bestFit="1" customWidth="1"/>
    <col min="3821" max="3821" width="8.85546875" style="143"/>
    <col min="3822" max="3822" width="9.42578125" style="143" customWidth="1"/>
    <col min="3823" max="3823" width="8.85546875" style="143"/>
    <col min="3824" max="3824" width="10.42578125" style="143" customWidth="1"/>
    <col min="3825" max="4074" width="8.85546875" style="143"/>
    <col min="4075" max="4075" width="40" style="143" customWidth="1"/>
    <col min="4076" max="4076" width="9.42578125" style="143" bestFit="1" customWidth="1"/>
    <col min="4077" max="4077" width="8.85546875" style="143"/>
    <col min="4078" max="4078" width="9.42578125" style="143" customWidth="1"/>
    <col min="4079" max="4079" width="8.85546875" style="143"/>
    <col min="4080" max="4080" width="10.42578125" style="143" customWidth="1"/>
    <col min="4081" max="4330" width="8.85546875" style="143"/>
    <col min="4331" max="4331" width="40" style="143" customWidth="1"/>
    <col min="4332" max="4332" width="9.42578125" style="143" bestFit="1" customWidth="1"/>
    <col min="4333" max="4333" width="8.85546875" style="143"/>
    <col min="4334" max="4334" width="9.42578125" style="143" customWidth="1"/>
    <col min="4335" max="4335" width="8.85546875" style="143"/>
    <col min="4336" max="4336" width="10.42578125" style="143" customWidth="1"/>
    <col min="4337" max="4586" width="8.85546875" style="143"/>
    <col min="4587" max="4587" width="40" style="143" customWidth="1"/>
    <col min="4588" max="4588" width="9.42578125" style="143" bestFit="1" customWidth="1"/>
    <col min="4589" max="4589" width="8.85546875" style="143"/>
    <col min="4590" max="4590" width="9.42578125" style="143" customWidth="1"/>
    <col min="4591" max="4591" width="8.85546875" style="143"/>
    <col min="4592" max="4592" width="10.42578125" style="143" customWidth="1"/>
    <col min="4593" max="4842" width="8.85546875" style="143"/>
    <col min="4843" max="4843" width="40" style="143" customWidth="1"/>
    <col min="4844" max="4844" width="9.42578125" style="143" bestFit="1" customWidth="1"/>
    <col min="4845" max="4845" width="8.85546875" style="143"/>
    <col min="4846" max="4846" width="9.42578125" style="143" customWidth="1"/>
    <col min="4847" max="4847" width="8.85546875" style="143"/>
    <col min="4848" max="4848" width="10.42578125" style="143" customWidth="1"/>
    <col min="4849" max="5098" width="8.85546875" style="143"/>
    <col min="5099" max="5099" width="40" style="143" customWidth="1"/>
    <col min="5100" max="5100" width="9.42578125" style="143" bestFit="1" customWidth="1"/>
    <col min="5101" max="5101" width="8.85546875" style="143"/>
    <col min="5102" max="5102" width="9.42578125" style="143" customWidth="1"/>
    <col min="5103" max="5103" width="8.85546875" style="143"/>
    <col min="5104" max="5104" width="10.42578125" style="143" customWidth="1"/>
    <col min="5105" max="5354" width="8.85546875" style="143"/>
    <col min="5355" max="5355" width="40" style="143" customWidth="1"/>
    <col min="5356" max="5356" width="9.42578125" style="143" bestFit="1" customWidth="1"/>
    <col min="5357" max="5357" width="8.85546875" style="143"/>
    <col min="5358" max="5358" width="9.42578125" style="143" customWidth="1"/>
    <col min="5359" max="5359" width="8.85546875" style="143"/>
    <col min="5360" max="5360" width="10.42578125" style="143" customWidth="1"/>
    <col min="5361" max="5610" width="8.85546875" style="143"/>
    <col min="5611" max="5611" width="40" style="143" customWidth="1"/>
    <col min="5612" max="5612" width="9.42578125" style="143" bestFit="1" customWidth="1"/>
    <col min="5613" max="5613" width="8.85546875" style="143"/>
    <col min="5614" max="5614" width="9.42578125" style="143" customWidth="1"/>
    <col min="5615" max="5615" width="8.85546875" style="143"/>
    <col min="5616" max="5616" width="10.42578125" style="143" customWidth="1"/>
    <col min="5617" max="5866" width="8.85546875" style="143"/>
    <col min="5867" max="5867" width="40" style="143" customWidth="1"/>
    <col min="5868" max="5868" width="9.42578125" style="143" bestFit="1" customWidth="1"/>
    <col min="5869" max="5869" width="8.85546875" style="143"/>
    <col min="5870" max="5870" width="9.42578125" style="143" customWidth="1"/>
    <col min="5871" max="5871" width="8.85546875" style="143"/>
    <col min="5872" max="5872" width="10.42578125" style="143" customWidth="1"/>
    <col min="5873" max="6122" width="8.85546875" style="143"/>
    <col min="6123" max="6123" width="40" style="143" customWidth="1"/>
    <col min="6124" max="6124" width="9.42578125" style="143" bestFit="1" customWidth="1"/>
    <col min="6125" max="6125" width="8.85546875" style="143"/>
    <col min="6126" max="6126" width="9.42578125" style="143" customWidth="1"/>
    <col min="6127" max="6127" width="8.85546875" style="143"/>
    <col min="6128" max="6128" width="10.42578125" style="143" customWidth="1"/>
    <col min="6129" max="6378" width="8.85546875" style="143"/>
    <col min="6379" max="6379" width="40" style="143" customWidth="1"/>
    <col min="6380" max="6380" width="9.42578125" style="143" bestFit="1" customWidth="1"/>
    <col min="6381" max="6381" width="8.85546875" style="143"/>
    <col min="6382" max="6382" width="9.42578125" style="143" customWidth="1"/>
    <col min="6383" max="6383" width="8.85546875" style="143"/>
    <col min="6384" max="6384" width="10.42578125" style="143" customWidth="1"/>
    <col min="6385" max="6634" width="8.85546875" style="143"/>
    <col min="6635" max="6635" width="40" style="143" customWidth="1"/>
    <col min="6636" max="6636" width="9.42578125" style="143" bestFit="1" customWidth="1"/>
    <col min="6637" max="6637" width="8.85546875" style="143"/>
    <col min="6638" max="6638" width="9.42578125" style="143" customWidth="1"/>
    <col min="6639" max="6639" width="8.85546875" style="143"/>
    <col min="6640" max="6640" width="10.42578125" style="143" customWidth="1"/>
    <col min="6641" max="6890" width="8.85546875" style="143"/>
    <col min="6891" max="6891" width="40" style="143" customWidth="1"/>
    <col min="6892" max="6892" width="9.42578125" style="143" bestFit="1" customWidth="1"/>
    <col min="6893" max="6893" width="8.85546875" style="143"/>
    <col min="6894" max="6894" width="9.42578125" style="143" customWidth="1"/>
    <col min="6895" max="6895" width="8.85546875" style="143"/>
    <col min="6896" max="6896" width="10.42578125" style="143" customWidth="1"/>
    <col min="6897" max="7146" width="8.85546875" style="143"/>
    <col min="7147" max="7147" width="40" style="143" customWidth="1"/>
    <col min="7148" max="7148" width="9.42578125" style="143" bestFit="1" customWidth="1"/>
    <col min="7149" max="7149" width="8.85546875" style="143"/>
    <col min="7150" max="7150" width="9.42578125" style="143" customWidth="1"/>
    <col min="7151" max="7151" width="8.85546875" style="143"/>
    <col min="7152" max="7152" width="10.42578125" style="143" customWidth="1"/>
    <col min="7153" max="7402" width="8.85546875" style="143"/>
    <col min="7403" max="7403" width="40" style="143" customWidth="1"/>
    <col min="7404" max="7404" width="9.42578125" style="143" bestFit="1" customWidth="1"/>
    <col min="7405" max="7405" width="8.85546875" style="143"/>
    <col min="7406" max="7406" width="9.42578125" style="143" customWidth="1"/>
    <col min="7407" max="7407" width="8.85546875" style="143"/>
    <col min="7408" max="7408" width="10.42578125" style="143" customWidth="1"/>
    <col min="7409" max="7658" width="8.85546875" style="143"/>
    <col min="7659" max="7659" width="40" style="143" customWidth="1"/>
    <col min="7660" max="7660" width="9.42578125" style="143" bestFit="1" customWidth="1"/>
    <col min="7661" max="7661" width="8.85546875" style="143"/>
    <col min="7662" max="7662" width="9.42578125" style="143" customWidth="1"/>
    <col min="7663" max="7663" width="8.85546875" style="143"/>
    <col min="7664" max="7664" width="10.42578125" style="143" customWidth="1"/>
    <col min="7665" max="7914" width="8.85546875" style="143"/>
    <col min="7915" max="7915" width="40" style="143" customWidth="1"/>
    <col min="7916" max="7916" width="9.42578125" style="143" bestFit="1" customWidth="1"/>
    <col min="7917" max="7917" width="8.85546875" style="143"/>
    <col min="7918" max="7918" width="9.42578125" style="143" customWidth="1"/>
    <col min="7919" max="7919" width="8.85546875" style="143"/>
    <col min="7920" max="7920" width="10.42578125" style="143" customWidth="1"/>
    <col min="7921" max="8170" width="8.85546875" style="143"/>
    <col min="8171" max="8171" width="40" style="143" customWidth="1"/>
    <col min="8172" max="8172" width="9.42578125" style="143" bestFit="1" customWidth="1"/>
    <col min="8173" max="8173" width="8.85546875" style="143"/>
    <col min="8174" max="8174" width="9.42578125" style="143" customWidth="1"/>
    <col min="8175" max="8175" width="8.85546875" style="143"/>
    <col min="8176" max="8176" width="10.42578125" style="143" customWidth="1"/>
    <col min="8177" max="8426" width="8.85546875" style="143"/>
    <col min="8427" max="8427" width="40" style="143" customWidth="1"/>
    <col min="8428" max="8428" width="9.42578125" style="143" bestFit="1" customWidth="1"/>
    <col min="8429" max="8429" width="8.85546875" style="143"/>
    <col min="8430" max="8430" width="9.42578125" style="143" customWidth="1"/>
    <col min="8431" max="8431" width="8.85546875" style="143"/>
    <col min="8432" max="8432" width="10.42578125" style="143" customWidth="1"/>
    <col min="8433" max="8682" width="8.85546875" style="143"/>
    <col min="8683" max="8683" width="40" style="143" customWidth="1"/>
    <col min="8684" max="8684" width="9.42578125" style="143" bestFit="1" customWidth="1"/>
    <col min="8685" max="8685" width="8.85546875" style="143"/>
    <col min="8686" max="8686" width="9.42578125" style="143" customWidth="1"/>
    <col min="8687" max="8687" width="8.85546875" style="143"/>
    <col min="8688" max="8688" width="10.42578125" style="143" customWidth="1"/>
    <col min="8689" max="8938" width="8.85546875" style="143"/>
    <col min="8939" max="8939" width="40" style="143" customWidth="1"/>
    <col min="8940" max="8940" width="9.42578125" style="143" bestFit="1" customWidth="1"/>
    <col min="8941" max="8941" width="8.85546875" style="143"/>
    <col min="8942" max="8942" width="9.42578125" style="143" customWidth="1"/>
    <col min="8943" max="8943" width="8.85546875" style="143"/>
    <col min="8944" max="8944" width="10.42578125" style="143" customWidth="1"/>
    <col min="8945" max="9194" width="8.85546875" style="143"/>
    <col min="9195" max="9195" width="40" style="143" customWidth="1"/>
    <col min="9196" max="9196" width="9.42578125" style="143" bestFit="1" customWidth="1"/>
    <col min="9197" max="9197" width="8.85546875" style="143"/>
    <col min="9198" max="9198" width="9.42578125" style="143" customWidth="1"/>
    <col min="9199" max="9199" width="8.85546875" style="143"/>
    <col min="9200" max="9200" width="10.42578125" style="143" customWidth="1"/>
    <col min="9201" max="9450" width="8.85546875" style="143"/>
    <col min="9451" max="9451" width="40" style="143" customWidth="1"/>
    <col min="9452" max="9452" width="9.42578125" style="143" bestFit="1" customWidth="1"/>
    <col min="9453" max="9453" width="8.85546875" style="143"/>
    <col min="9454" max="9454" width="9.42578125" style="143" customWidth="1"/>
    <col min="9455" max="9455" width="8.85546875" style="143"/>
    <col min="9456" max="9456" width="10.42578125" style="143" customWidth="1"/>
    <col min="9457" max="9706" width="8.85546875" style="143"/>
    <col min="9707" max="9707" width="40" style="143" customWidth="1"/>
    <col min="9708" max="9708" width="9.42578125" style="143" bestFit="1" customWidth="1"/>
    <col min="9709" max="9709" width="8.85546875" style="143"/>
    <col min="9710" max="9710" width="9.42578125" style="143" customWidth="1"/>
    <col min="9711" max="9711" width="8.85546875" style="143"/>
    <col min="9712" max="9712" width="10.42578125" style="143" customWidth="1"/>
    <col min="9713" max="9962" width="8.85546875" style="143"/>
    <col min="9963" max="9963" width="40" style="143" customWidth="1"/>
    <col min="9964" max="9964" width="9.42578125" style="143" bestFit="1" customWidth="1"/>
    <col min="9965" max="9965" width="8.85546875" style="143"/>
    <col min="9966" max="9966" width="9.42578125" style="143" customWidth="1"/>
    <col min="9967" max="9967" width="8.85546875" style="143"/>
    <col min="9968" max="9968" width="10.42578125" style="143" customWidth="1"/>
    <col min="9969" max="10218" width="8.85546875" style="143"/>
    <col min="10219" max="10219" width="40" style="143" customWidth="1"/>
    <col min="10220" max="10220" width="9.42578125" style="143" bestFit="1" customWidth="1"/>
    <col min="10221" max="10221" width="8.85546875" style="143"/>
    <col min="10222" max="10222" width="9.42578125" style="143" customWidth="1"/>
    <col min="10223" max="10223" width="8.85546875" style="143"/>
    <col min="10224" max="10224" width="10.42578125" style="143" customWidth="1"/>
    <col min="10225" max="10474" width="8.85546875" style="143"/>
    <col min="10475" max="10475" width="40" style="143" customWidth="1"/>
    <col min="10476" max="10476" width="9.42578125" style="143" bestFit="1" customWidth="1"/>
    <col min="10477" max="10477" width="8.85546875" style="143"/>
    <col min="10478" max="10478" width="9.42578125" style="143" customWidth="1"/>
    <col min="10479" max="10479" width="8.85546875" style="143"/>
    <col min="10480" max="10480" width="10.42578125" style="143" customWidth="1"/>
    <col min="10481" max="10730" width="8.85546875" style="143"/>
    <col min="10731" max="10731" width="40" style="143" customWidth="1"/>
    <col min="10732" max="10732" width="9.42578125" style="143" bestFit="1" customWidth="1"/>
    <col min="10733" max="10733" width="8.85546875" style="143"/>
    <col min="10734" max="10734" width="9.42578125" style="143" customWidth="1"/>
    <col min="10735" max="10735" width="8.85546875" style="143"/>
    <col min="10736" max="10736" width="10.42578125" style="143" customWidth="1"/>
    <col min="10737" max="10986" width="8.85546875" style="143"/>
    <col min="10987" max="10987" width="40" style="143" customWidth="1"/>
    <col min="10988" max="10988" width="9.42578125" style="143" bestFit="1" customWidth="1"/>
    <col min="10989" max="10989" width="8.85546875" style="143"/>
    <col min="10990" max="10990" width="9.42578125" style="143" customWidth="1"/>
    <col min="10991" max="10991" width="8.85546875" style="143"/>
    <col min="10992" max="10992" width="10.42578125" style="143" customWidth="1"/>
    <col min="10993" max="11242" width="8.85546875" style="143"/>
    <col min="11243" max="11243" width="40" style="143" customWidth="1"/>
    <col min="11244" max="11244" width="9.42578125" style="143" bestFit="1" customWidth="1"/>
    <col min="11245" max="11245" width="8.85546875" style="143"/>
    <col min="11246" max="11246" width="9.42578125" style="143" customWidth="1"/>
    <col min="11247" max="11247" width="8.85546875" style="143"/>
    <col min="11248" max="11248" width="10.42578125" style="143" customWidth="1"/>
    <col min="11249" max="11498" width="8.85546875" style="143"/>
    <col min="11499" max="11499" width="40" style="143" customWidth="1"/>
    <col min="11500" max="11500" width="9.42578125" style="143" bestFit="1" customWidth="1"/>
    <col min="11501" max="11501" width="8.85546875" style="143"/>
    <col min="11502" max="11502" width="9.42578125" style="143" customWidth="1"/>
    <col min="11503" max="11503" width="8.85546875" style="143"/>
    <col min="11504" max="11504" width="10.42578125" style="143" customWidth="1"/>
    <col min="11505" max="11754" width="8.85546875" style="143"/>
    <col min="11755" max="11755" width="40" style="143" customWidth="1"/>
    <col min="11756" max="11756" width="9.42578125" style="143" bestFit="1" customWidth="1"/>
    <col min="11757" max="11757" width="8.85546875" style="143"/>
    <col min="11758" max="11758" width="9.42578125" style="143" customWidth="1"/>
    <col min="11759" max="11759" width="8.85546875" style="143"/>
    <col min="11760" max="11760" width="10.42578125" style="143" customWidth="1"/>
    <col min="11761" max="12010" width="8.85546875" style="143"/>
    <col min="12011" max="12011" width="40" style="143" customWidth="1"/>
    <col min="12012" max="12012" width="9.42578125" style="143" bestFit="1" customWidth="1"/>
    <col min="12013" max="12013" width="8.85546875" style="143"/>
    <col min="12014" max="12014" width="9.42578125" style="143" customWidth="1"/>
    <col min="12015" max="12015" width="8.85546875" style="143"/>
    <col min="12016" max="12016" width="10.42578125" style="143" customWidth="1"/>
    <col min="12017" max="12266" width="8.85546875" style="143"/>
    <col min="12267" max="12267" width="40" style="143" customWidth="1"/>
    <col min="12268" max="12268" width="9.42578125" style="143" bestFit="1" customWidth="1"/>
    <col min="12269" max="12269" width="8.85546875" style="143"/>
    <col min="12270" max="12270" width="9.42578125" style="143" customWidth="1"/>
    <col min="12271" max="12271" width="8.85546875" style="143"/>
    <col min="12272" max="12272" width="10.42578125" style="143" customWidth="1"/>
    <col min="12273" max="12522" width="8.85546875" style="143"/>
    <col min="12523" max="12523" width="40" style="143" customWidth="1"/>
    <col min="12524" max="12524" width="9.42578125" style="143" bestFit="1" customWidth="1"/>
    <col min="12525" max="12525" width="8.85546875" style="143"/>
    <col min="12526" max="12526" width="9.42578125" style="143" customWidth="1"/>
    <col min="12527" max="12527" width="8.85546875" style="143"/>
    <col min="12528" max="12528" width="10.42578125" style="143" customWidth="1"/>
    <col min="12529" max="12778" width="8.85546875" style="143"/>
    <col min="12779" max="12779" width="40" style="143" customWidth="1"/>
    <col min="12780" max="12780" width="9.42578125" style="143" bestFit="1" customWidth="1"/>
    <col min="12781" max="12781" width="8.85546875" style="143"/>
    <col min="12782" max="12782" width="9.42578125" style="143" customWidth="1"/>
    <col min="12783" max="12783" width="8.85546875" style="143"/>
    <col min="12784" max="12784" width="10.42578125" style="143" customWidth="1"/>
    <col min="12785" max="13034" width="8.85546875" style="143"/>
    <col min="13035" max="13035" width="40" style="143" customWidth="1"/>
    <col min="13036" max="13036" width="9.42578125" style="143" bestFit="1" customWidth="1"/>
    <col min="13037" max="13037" width="8.85546875" style="143"/>
    <col min="13038" max="13038" width="9.42578125" style="143" customWidth="1"/>
    <col min="13039" max="13039" width="8.85546875" style="143"/>
    <col min="13040" max="13040" width="10.42578125" style="143" customWidth="1"/>
    <col min="13041" max="13290" width="8.85546875" style="143"/>
    <col min="13291" max="13291" width="40" style="143" customWidth="1"/>
    <col min="13292" max="13292" width="9.42578125" style="143" bestFit="1" customWidth="1"/>
    <col min="13293" max="13293" width="8.85546875" style="143"/>
    <col min="13294" max="13294" width="9.42578125" style="143" customWidth="1"/>
    <col min="13295" max="13295" width="8.85546875" style="143"/>
    <col min="13296" max="13296" width="10.42578125" style="143" customWidth="1"/>
    <col min="13297" max="13546" width="8.85546875" style="143"/>
    <col min="13547" max="13547" width="40" style="143" customWidth="1"/>
    <col min="13548" max="13548" width="9.42578125" style="143" bestFit="1" customWidth="1"/>
    <col min="13549" max="13549" width="8.85546875" style="143"/>
    <col min="13550" max="13550" width="9.42578125" style="143" customWidth="1"/>
    <col min="13551" max="13551" width="8.85546875" style="143"/>
    <col min="13552" max="13552" width="10.42578125" style="143" customWidth="1"/>
    <col min="13553" max="13802" width="8.85546875" style="143"/>
    <col min="13803" max="13803" width="40" style="143" customWidth="1"/>
    <col min="13804" max="13804" width="9.42578125" style="143" bestFit="1" customWidth="1"/>
    <col min="13805" max="13805" width="8.85546875" style="143"/>
    <col min="13806" max="13806" width="9.42578125" style="143" customWidth="1"/>
    <col min="13807" max="13807" width="8.85546875" style="143"/>
    <col min="13808" max="13808" width="10.42578125" style="143" customWidth="1"/>
    <col min="13809" max="14058" width="8.85546875" style="143"/>
    <col min="14059" max="14059" width="40" style="143" customWidth="1"/>
    <col min="14060" max="14060" width="9.42578125" style="143" bestFit="1" customWidth="1"/>
    <col min="14061" max="14061" width="8.85546875" style="143"/>
    <col min="14062" max="14062" width="9.42578125" style="143" customWidth="1"/>
    <col min="14063" max="14063" width="8.85546875" style="143"/>
    <col min="14064" max="14064" width="10.42578125" style="143" customWidth="1"/>
    <col min="14065" max="14314" width="8.85546875" style="143"/>
    <col min="14315" max="14315" width="40" style="143" customWidth="1"/>
    <col min="14316" max="14316" width="9.42578125" style="143" bestFit="1" customWidth="1"/>
    <col min="14317" max="14317" width="8.85546875" style="143"/>
    <col min="14318" max="14318" width="9.42578125" style="143" customWidth="1"/>
    <col min="14319" max="14319" width="8.85546875" style="143"/>
    <col min="14320" max="14320" width="10.42578125" style="143" customWidth="1"/>
    <col min="14321" max="14570" width="8.85546875" style="143"/>
    <col min="14571" max="14571" width="40" style="143" customWidth="1"/>
    <col min="14572" max="14572" width="9.42578125" style="143" bestFit="1" customWidth="1"/>
    <col min="14573" max="14573" width="8.85546875" style="143"/>
    <col min="14574" max="14574" width="9.42578125" style="143" customWidth="1"/>
    <col min="14575" max="14575" width="8.85546875" style="143"/>
    <col min="14576" max="14576" width="10.42578125" style="143" customWidth="1"/>
    <col min="14577" max="14826" width="8.85546875" style="143"/>
    <col min="14827" max="14827" width="40" style="143" customWidth="1"/>
    <col min="14828" max="14828" width="9.42578125" style="143" bestFit="1" customWidth="1"/>
    <col min="14829" max="14829" width="8.85546875" style="143"/>
    <col min="14830" max="14830" width="9.42578125" style="143" customWidth="1"/>
    <col min="14831" max="14831" width="8.85546875" style="143"/>
    <col min="14832" max="14832" width="10.42578125" style="143" customWidth="1"/>
    <col min="14833" max="15082" width="8.85546875" style="143"/>
    <col min="15083" max="15083" width="40" style="143" customWidth="1"/>
    <col min="15084" max="15084" width="9.42578125" style="143" bestFit="1" customWidth="1"/>
    <col min="15085" max="15085" width="8.85546875" style="143"/>
    <col min="15086" max="15086" width="9.42578125" style="143" customWidth="1"/>
    <col min="15087" max="15087" width="8.85546875" style="143"/>
    <col min="15088" max="15088" width="10.42578125" style="143" customWidth="1"/>
    <col min="15089" max="15338" width="8.85546875" style="143"/>
    <col min="15339" max="15339" width="40" style="143" customWidth="1"/>
    <col min="15340" max="15340" width="9.42578125" style="143" bestFit="1" customWidth="1"/>
    <col min="15341" max="15341" width="8.85546875" style="143"/>
    <col min="15342" max="15342" width="9.42578125" style="143" customWidth="1"/>
    <col min="15343" max="15343" width="8.85546875" style="143"/>
    <col min="15344" max="15344" width="10.42578125" style="143" customWidth="1"/>
    <col min="15345" max="15594" width="8.85546875" style="143"/>
    <col min="15595" max="15595" width="40" style="143" customWidth="1"/>
    <col min="15596" max="15596" width="9.42578125" style="143" bestFit="1" customWidth="1"/>
    <col min="15597" max="15597" width="8.85546875" style="143"/>
    <col min="15598" max="15598" width="9.42578125" style="143" customWidth="1"/>
    <col min="15599" max="15599" width="8.85546875" style="143"/>
    <col min="15600" max="15600" width="10.42578125" style="143" customWidth="1"/>
    <col min="15601" max="15850" width="8.85546875" style="143"/>
    <col min="15851" max="15851" width="40" style="143" customWidth="1"/>
    <col min="15852" max="15852" width="9.42578125" style="143" bestFit="1" customWidth="1"/>
    <col min="15853" max="15853" width="8.85546875" style="143"/>
    <col min="15854" max="15854" width="9.42578125" style="143" customWidth="1"/>
    <col min="15855" max="15855" width="8.85546875" style="143"/>
    <col min="15856" max="15856" width="10.42578125" style="143" customWidth="1"/>
    <col min="15857" max="16106" width="8.85546875" style="143"/>
    <col min="16107" max="16107" width="40" style="143" customWidth="1"/>
    <col min="16108" max="16108" width="9.42578125" style="143" bestFit="1" customWidth="1"/>
    <col min="16109" max="16109" width="8.85546875" style="143"/>
    <col min="16110" max="16110" width="9.42578125" style="143" customWidth="1"/>
    <col min="16111" max="16111" width="8.85546875" style="143"/>
    <col min="16112" max="16112" width="10.42578125" style="143" customWidth="1"/>
    <col min="16113" max="16384" width="8.85546875" style="143"/>
  </cols>
  <sheetData>
    <row r="1" spans="1:5" ht="23.25" x14ac:dyDescent="0.35">
      <c r="A1" s="48" t="s">
        <v>276</v>
      </c>
      <c r="B1" s="47"/>
      <c r="C1" s="47"/>
      <c r="D1" s="56"/>
    </row>
    <row r="2" spans="1:5" ht="15.75" thickBot="1" x14ac:dyDescent="0.3">
      <c r="A2" s="9" t="s">
        <v>246</v>
      </c>
      <c r="B2" s="47"/>
      <c r="C2" s="47"/>
      <c r="D2" s="56"/>
    </row>
    <row r="3" spans="1:5" ht="15.75" thickBot="1" x14ac:dyDescent="0.3">
      <c r="A3" s="289" t="s">
        <v>284</v>
      </c>
      <c r="B3" s="290"/>
      <c r="C3" s="292"/>
      <c r="D3" s="288" t="s">
        <v>283</v>
      </c>
    </row>
    <row r="4" spans="1:5" ht="15.75" thickBot="1" x14ac:dyDescent="0.3">
      <c r="B4" s="47"/>
      <c r="C4" s="47"/>
      <c r="D4" s="56"/>
    </row>
    <row r="5" spans="1:5" s="144" customFormat="1" ht="26.25" thickBot="1" x14ac:dyDescent="0.25">
      <c r="A5" s="52" t="s">
        <v>1</v>
      </c>
      <c r="B5" s="59" t="s">
        <v>3</v>
      </c>
      <c r="C5" s="59" t="s">
        <v>228</v>
      </c>
      <c r="D5" s="60" t="s">
        <v>277</v>
      </c>
    </row>
    <row r="6" spans="1:5" ht="15.75" thickBot="1" x14ac:dyDescent="0.3">
      <c r="A6" s="145" t="s">
        <v>247</v>
      </c>
      <c r="B6" s="146"/>
      <c r="C6" s="146"/>
      <c r="D6" s="147"/>
    </row>
    <row r="7" spans="1:5" x14ac:dyDescent="0.25">
      <c r="A7" s="129" t="s">
        <v>248</v>
      </c>
      <c r="B7" s="55">
        <v>0</v>
      </c>
      <c r="C7" s="55">
        <v>0</v>
      </c>
      <c r="D7" s="130">
        <v>0</v>
      </c>
    </row>
    <row r="8" spans="1:5" x14ac:dyDescent="0.25">
      <c r="A8" s="131" t="s">
        <v>249</v>
      </c>
      <c r="B8" s="51">
        <f>SUM(B9:B13)</f>
        <v>0</v>
      </c>
      <c r="C8" s="51">
        <f>SUM(C9:C13)</f>
        <v>0</v>
      </c>
      <c r="D8" s="132">
        <f>SUM(D9:D13)</f>
        <v>0</v>
      </c>
      <c r="E8" s="148"/>
    </row>
    <row r="9" spans="1:5" s="148" customFormat="1" x14ac:dyDescent="0.25">
      <c r="A9" s="149" t="s">
        <v>36</v>
      </c>
      <c r="B9" s="150"/>
      <c r="C9" s="150"/>
      <c r="D9" s="151"/>
      <c r="E9" s="143"/>
    </row>
    <row r="10" spans="1:5" x14ac:dyDescent="0.25">
      <c r="A10" s="149" t="s">
        <v>250</v>
      </c>
      <c r="B10" s="50"/>
      <c r="C10" s="50"/>
      <c r="D10" s="152"/>
    </row>
    <row r="11" spans="1:5" x14ac:dyDescent="0.25">
      <c r="A11" s="149" t="s">
        <v>251</v>
      </c>
      <c r="B11" s="50"/>
      <c r="C11" s="50"/>
      <c r="D11" s="152"/>
    </row>
    <row r="12" spans="1:5" s="148" customFormat="1" x14ac:dyDescent="0.25">
      <c r="A12" s="149" t="s">
        <v>252</v>
      </c>
      <c r="B12" s="50"/>
      <c r="C12" s="50"/>
      <c r="D12" s="152"/>
      <c r="E12" s="143"/>
    </row>
    <row r="13" spans="1:5" s="148" customFormat="1" x14ac:dyDescent="0.25">
      <c r="A13" s="149" t="s">
        <v>253</v>
      </c>
      <c r="B13" s="50"/>
      <c r="C13" s="50"/>
      <c r="D13" s="152"/>
      <c r="E13" s="143"/>
    </row>
    <row r="14" spans="1:5" x14ac:dyDescent="0.25">
      <c r="A14" s="135" t="s">
        <v>254</v>
      </c>
      <c r="B14" s="51">
        <f>SUM(B15:B18)</f>
        <v>0</v>
      </c>
      <c r="C14" s="51">
        <f>SUM(C15:C18)</f>
        <v>0</v>
      </c>
      <c r="D14" s="132">
        <f>SUM(D15:D18)</f>
        <v>0</v>
      </c>
      <c r="E14" s="148"/>
    </row>
    <row r="15" spans="1:5" x14ac:dyDescent="0.25">
      <c r="A15" s="149" t="s">
        <v>255</v>
      </c>
      <c r="B15" s="153"/>
      <c r="C15" s="153"/>
      <c r="D15" s="154"/>
      <c r="E15" s="148"/>
    </row>
    <row r="16" spans="1:5" x14ac:dyDescent="0.25">
      <c r="A16" s="149" t="s">
        <v>256</v>
      </c>
      <c r="B16" s="153"/>
      <c r="C16" s="153"/>
      <c r="D16" s="154"/>
      <c r="E16" s="148"/>
    </row>
    <row r="17" spans="1:5" x14ac:dyDescent="0.25">
      <c r="A17" s="149" t="s">
        <v>257</v>
      </c>
      <c r="B17" s="153"/>
      <c r="C17" s="153"/>
      <c r="D17" s="154"/>
      <c r="E17" s="148"/>
    </row>
    <row r="18" spans="1:5" x14ac:dyDescent="0.25">
      <c r="A18" s="149" t="s">
        <v>258</v>
      </c>
      <c r="B18" s="153"/>
      <c r="C18" s="153"/>
      <c r="D18" s="154"/>
      <c r="E18" s="148"/>
    </row>
    <row r="19" spans="1:5" x14ac:dyDescent="0.25">
      <c r="A19" s="131" t="s">
        <v>259</v>
      </c>
      <c r="B19" s="155">
        <v>0</v>
      </c>
      <c r="C19" s="155">
        <v>0</v>
      </c>
      <c r="D19" s="156">
        <v>0</v>
      </c>
    </row>
    <row r="20" spans="1:5" ht="19.899999999999999" customHeight="1" thickBot="1" x14ac:dyDescent="0.3">
      <c r="A20" s="157" t="s">
        <v>260</v>
      </c>
      <c r="B20" s="158">
        <f>SUM(B7,B8,B14,B19)</f>
        <v>0</v>
      </c>
      <c r="C20" s="158">
        <f>SUM(C7,C8,C14,C19)</f>
        <v>0</v>
      </c>
      <c r="D20" s="159">
        <f>SUM(D7,D8,D14,D19)</f>
        <v>0</v>
      </c>
    </row>
    <row r="21" spans="1:5" s="148" customFormat="1" ht="15.75" thickBot="1" x14ac:dyDescent="0.3">
      <c r="A21" s="54"/>
      <c r="B21" s="53"/>
      <c r="C21" s="53"/>
      <c r="D21" s="53"/>
      <c r="E21" s="143"/>
    </row>
    <row r="22" spans="1:5" s="148" customFormat="1" ht="26.25" thickBot="1" x14ac:dyDescent="0.3">
      <c r="A22" s="52" t="s">
        <v>1</v>
      </c>
      <c r="B22" s="59" t="s">
        <v>3</v>
      </c>
      <c r="C22" s="59" t="s">
        <v>228</v>
      </c>
      <c r="D22" s="60" t="s">
        <v>277</v>
      </c>
      <c r="E22" s="143"/>
    </row>
    <row r="23" spans="1:5" s="148" customFormat="1" ht="15.75" thickBot="1" x14ac:dyDescent="0.3">
      <c r="A23" s="145" t="s">
        <v>261</v>
      </c>
      <c r="B23" s="160"/>
      <c r="C23" s="160"/>
      <c r="D23" s="147"/>
      <c r="E23" s="143"/>
    </row>
    <row r="24" spans="1:5" s="148" customFormat="1" x14ac:dyDescent="0.25">
      <c r="A24" s="131" t="s">
        <v>262</v>
      </c>
      <c r="B24" s="51">
        <f>SUM(B25:B29)</f>
        <v>0</v>
      </c>
      <c r="C24" s="51">
        <f>SUM(C25:C29)</f>
        <v>0</v>
      </c>
      <c r="D24" s="51">
        <f t="shared" ref="D24" si="0">SUM(D25:D29)</f>
        <v>0</v>
      </c>
    </row>
    <row r="25" spans="1:5" s="148" customFormat="1" x14ac:dyDescent="0.25">
      <c r="A25" s="149" t="s">
        <v>263</v>
      </c>
      <c r="B25" s="150"/>
      <c r="C25" s="150"/>
      <c r="D25" s="151"/>
    </row>
    <row r="26" spans="1:5" s="148" customFormat="1" x14ac:dyDescent="0.25">
      <c r="A26" s="149" t="s">
        <v>264</v>
      </c>
      <c r="B26" s="150"/>
      <c r="C26" s="150"/>
      <c r="D26" s="151"/>
    </row>
    <row r="27" spans="1:5" s="148" customFormat="1" x14ac:dyDescent="0.25">
      <c r="A27" s="149" t="s">
        <v>265</v>
      </c>
      <c r="B27" s="150"/>
      <c r="C27" s="150"/>
      <c r="D27" s="151"/>
    </row>
    <row r="28" spans="1:5" s="148" customFormat="1" x14ac:dyDescent="0.25">
      <c r="A28" s="149" t="s">
        <v>266</v>
      </c>
      <c r="B28" s="50"/>
      <c r="C28" s="50"/>
      <c r="D28" s="152"/>
    </row>
    <row r="29" spans="1:5" s="148" customFormat="1" x14ac:dyDescent="0.25">
      <c r="A29" s="149" t="s">
        <v>267</v>
      </c>
      <c r="B29" s="50"/>
      <c r="C29" s="50"/>
      <c r="D29" s="152"/>
    </row>
    <row r="30" spans="1:5" s="148" customFormat="1" x14ac:dyDescent="0.25">
      <c r="A30" s="131" t="s">
        <v>268</v>
      </c>
      <c r="B30" s="49">
        <f>SUM(B31:B34)</f>
        <v>0</v>
      </c>
      <c r="C30" s="49">
        <f>SUM(C31:C34)</f>
        <v>0</v>
      </c>
      <c r="D30" s="161">
        <f>SUM(D31:D34)</f>
        <v>0</v>
      </c>
    </row>
    <row r="31" spans="1:5" x14ac:dyDescent="0.25">
      <c r="A31" s="149" t="s">
        <v>269</v>
      </c>
      <c r="B31" s="50"/>
      <c r="C31" s="50"/>
      <c r="D31" s="152"/>
      <c r="E31" s="148"/>
    </row>
    <row r="32" spans="1:5" x14ac:dyDescent="0.25">
      <c r="A32" s="149" t="s">
        <v>270</v>
      </c>
      <c r="B32" s="50"/>
      <c r="C32" s="50"/>
      <c r="D32" s="152"/>
      <c r="E32" s="148"/>
    </row>
    <row r="33" spans="1:5" x14ac:dyDescent="0.25">
      <c r="A33" s="149" t="s">
        <v>271</v>
      </c>
      <c r="B33" s="50"/>
      <c r="C33" s="50"/>
      <c r="D33" s="152"/>
      <c r="E33" s="148"/>
    </row>
    <row r="34" spans="1:5" x14ac:dyDescent="0.25">
      <c r="A34" s="149" t="s">
        <v>272</v>
      </c>
      <c r="B34" s="50"/>
      <c r="C34" s="50"/>
      <c r="D34" s="152"/>
      <c r="E34" s="148"/>
    </row>
    <row r="35" spans="1:5" x14ac:dyDescent="0.25">
      <c r="A35" s="131" t="s">
        <v>273</v>
      </c>
      <c r="B35" s="49">
        <v>0</v>
      </c>
      <c r="C35" s="49">
        <v>0</v>
      </c>
      <c r="D35" s="161">
        <v>0</v>
      </c>
      <c r="E35" s="148"/>
    </row>
    <row r="36" spans="1:5" ht="22.9" customHeight="1" thickBot="1" x14ac:dyDescent="0.3">
      <c r="A36" s="157" t="s">
        <v>274</v>
      </c>
      <c r="B36" s="158">
        <f>SUM(B24,B30,B35)</f>
        <v>0</v>
      </c>
      <c r="C36" s="158">
        <f>SUM(C24,C30,C35)</f>
        <v>0</v>
      </c>
      <c r="D36" s="159">
        <f>SUM(D24,D30,D35)</f>
        <v>0</v>
      </c>
    </row>
    <row r="37" spans="1:5" ht="15.75" thickBot="1" x14ac:dyDescent="0.3">
      <c r="A37" s="162"/>
      <c r="B37" s="163"/>
      <c r="C37" s="163"/>
      <c r="D37" s="164"/>
    </row>
    <row r="38" spans="1:5" ht="19.899999999999999" customHeight="1" thickBot="1" x14ac:dyDescent="0.3">
      <c r="A38" s="165" t="s">
        <v>275</v>
      </c>
      <c r="B38" s="166">
        <f>B20-B36</f>
        <v>0</v>
      </c>
      <c r="C38" s="166">
        <f>C20-C36</f>
        <v>0</v>
      </c>
      <c r="D38" s="167">
        <f>D20-D36</f>
        <v>0</v>
      </c>
    </row>
  </sheetData>
  <mergeCells count="1">
    <mergeCell ref="A3:B3"/>
  </mergeCells>
  <pageMargins left="0.7" right="0.7" top="0.75" bottom="0.75" header="0.3" footer="0.3"/>
  <pageSetup paperSize="9" orientation="portrait" r:id="rId1"/>
  <headerFooter>
    <oddHeader>&amp;L&amp;"Arial,Regular"&amp;8Esitatakse EJL-ile 31.03.2025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02D8-377C-4E8D-AE9E-D6C2219B00F7}">
  <dimension ref="A1:G38"/>
  <sheetViews>
    <sheetView view="pageLayout" topLeftCell="A10" zoomScaleNormal="100" workbookViewId="0">
      <selection activeCell="C5" sqref="C5"/>
    </sheetView>
  </sheetViews>
  <sheetFormatPr defaultRowHeight="14.25" x14ac:dyDescent="0.2"/>
  <cols>
    <col min="1" max="1" width="61.5703125" style="120" customWidth="1"/>
    <col min="2" max="2" width="10.140625" style="120" customWidth="1"/>
    <col min="3" max="3" width="11.85546875" style="125" customWidth="1"/>
    <col min="4" max="4" width="11.85546875" style="120" customWidth="1"/>
    <col min="5" max="233" width="8.85546875" style="120"/>
    <col min="234" max="234" width="40" style="120" customWidth="1"/>
    <col min="235" max="235" width="9.42578125" style="120" bestFit="1" customWidth="1"/>
    <col min="236" max="236" width="8.85546875" style="120"/>
    <col min="237" max="237" width="9.42578125" style="120" customWidth="1"/>
    <col min="238" max="238" width="8.85546875" style="120"/>
    <col min="239" max="239" width="10.42578125" style="120" customWidth="1"/>
    <col min="240" max="489" width="8.85546875" style="120"/>
    <col min="490" max="490" width="40" style="120" customWidth="1"/>
    <col min="491" max="491" width="9.42578125" style="120" bestFit="1" customWidth="1"/>
    <col min="492" max="492" width="8.85546875" style="120"/>
    <col min="493" max="493" width="9.42578125" style="120" customWidth="1"/>
    <col min="494" max="494" width="8.85546875" style="120"/>
    <col min="495" max="495" width="10.42578125" style="120" customWidth="1"/>
    <col min="496" max="745" width="8.85546875" style="120"/>
    <col min="746" max="746" width="40" style="120" customWidth="1"/>
    <col min="747" max="747" width="9.42578125" style="120" bestFit="1" customWidth="1"/>
    <col min="748" max="748" width="8.85546875" style="120"/>
    <col min="749" max="749" width="9.42578125" style="120" customWidth="1"/>
    <col min="750" max="750" width="8.85546875" style="120"/>
    <col min="751" max="751" width="10.42578125" style="120" customWidth="1"/>
    <col min="752" max="1001" width="8.85546875" style="120"/>
    <col min="1002" max="1002" width="40" style="120" customWidth="1"/>
    <col min="1003" max="1003" width="9.42578125" style="120" bestFit="1" customWidth="1"/>
    <col min="1004" max="1004" width="8.85546875" style="120"/>
    <col min="1005" max="1005" width="9.42578125" style="120" customWidth="1"/>
    <col min="1006" max="1006" width="8.85546875" style="120"/>
    <col min="1007" max="1007" width="10.42578125" style="120" customWidth="1"/>
    <col min="1008" max="1257" width="8.85546875" style="120"/>
    <col min="1258" max="1258" width="40" style="120" customWidth="1"/>
    <col min="1259" max="1259" width="9.42578125" style="120" bestFit="1" customWidth="1"/>
    <col min="1260" max="1260" width="8.85546875" style="120"/>
    <col min="1261" max="1261" width="9.42578125" style="120" customWidth="1"/>
    <col min="1262" max="1262" width="8.85546875" style="120"/>
    <col min="1263" max="1263" width="10.42578125" style="120" customWidth="1"/>
    <col min="1264" max="1513" width="8.85546875" style="120"/>
    <col min="1514" max="1514" width="40" style="120" customWidth="1"/>
    <col min="1515" max="1515" width="9.42578125" style="120" bestFit="1" customWidth="1"/>
    <col min="1516" max="1516" width="8.85546875" style="120"/>
    <col min="1517" max="1517" width="9.42578125" style="120" customWidth="1"/>
    <col min="1518" max="1518" width="8.85546875" style="120"/>
    <col min="1519" max="1519" width="10.42578125" style="120" customWidth="1"/>
    <col min="1520" max="1769" width="8.85546875" style="120"/>
    <col min="1770" max="1770" width="40" style="120" customWidth="1"/>
    <col min="1771" max="1771" width="9.42578125" style="120" bestFit="1" customWidth="1"/>
    <col min="1772" max="1772" width="8.85546875" style="120"/>
    <col min="1773" max="1773" width="9.42578125" style="120" customWidth="1"/>
    <col min="1774" max="1774" width="8.85546875" style="120"/>
    <col min="1775" max="1775" width="10.42578125" style="120" customWidth="1"/>
    <col min="1776" max="2025" width="8.85546875" style="120"/>
    <col min="2026" max="2026" width="40" style="120" customWidth="1"/>
    <col min="2027" max="2027" width="9.42578125" style="120" bestFit="1" customWidth="1"/>
    <col min="2028" max="2028" width="8.85546875" style="120"/>
    <col min="2029" max="2029" width="9.42578125" style="120" customWidth="1"/>
    <col min="2030" max="2030" width="8.85546875" style="120"/>
    <col min="2031" max="2031" width="10.42578125" style="120" customWidth="1"/>
    <col min="2032" max="2281" width="8.85546875" style="120"/>
    <col min="2282" max="2282" width="40" style="120" customWidth="1"/>
    <col min="2283" max="2283" width="9.42578125" style="120" bestFit="1" customWidth="1"/>
    <col min="2284" max="2284" width="8.85546875" style="120"/>
    <col min="2285" max="2285" width="9.42578125" style="120" customWidth="1"/>
    <col min="2286" max="2286" width="8.85546875" style="120"/>
    <col min="2287" max="2287" width="10.42578125" style="120" customWidth="1"/>
    <col min="2288" max="2537" width="8.85546875" style="120"/>
    <col min="2538" max="2538" width="40" style="120" customWidth="1"/>
    <col min="2539" max="2539" width="9.42578125" style="120" bestFit="1" customWidth="1"/>
    <col min="2540" max="2540" width="8.85546875" style="120"/>
    <col min="2541" max="2541" width="9.42578125" style="120" customWidth="1"/>
    <col min="2542" max="2542" width="8.85546875" style="120"/>
    <col min="2543" max="2543" width="10.42578125" style="120" customWidth="1"/>
    <col min="2544" max="2793" width="8.85546875" style="120"/>
    <col min="2794" max="2794" width="40" style="120" customWidth="1"/>
    <col min="2795" max="2795" width="9.42578125" style="120" bestFit="1" customWidth="1"/>
    <col min="2796" max="2796" width="8.85546875" style="120"/>
    <col min="2797" max="2797" width="9.42578125" style="120" customWidth="1"/>
    <col min="2798" max="2798" width="8.85546875" style="120"/>
    <col min="2799" max="2799" width="10.42578125" style="120" customWidth="1"/>
    <col min="2800" max="3049" width="8.85546875" style="120"/>
    <col min="3050" max="3050" width="40" style="120" customWidth="1"/>
    <col min="3051" max="3051" width="9.42578125" style="120" bestFit="1" customWidth="1"/>
    <col min="3052" max="3052" width="8.85546875" style="120"/>
    <col min="3053" max="3053" width="9.42578125" style="120" customWidth="1"/>
    <col min="3054" max="3054" width="8.85546875" style="120"/>
    <col min="3055" max="3055" width="10.42578125" style="120" customWidth="1"/>
    <col min="3056" max="3305" width="8.85546875" style="120"/>
    <col min="3306" max="3306" width="40" style="120" customWidth="1"/>
    <col min="3307" max="3307" width="9.42578125" style="120" bestFit="1" customWidth="1"/>
    <col min="3308" max="3308" width="8.85546875" style="120"/>
    <col min="3309" max="3309" width="9.42578125" style="120" customWidth="1"/>
    <col min="3310" max="3310" width="8.85546875" style="120"/>
    <col min="3311" max="3311" width="10.42578125" style="120" customWidth="1"/>
    <col min="3312" max="3561" width="8.85546875" style="120"/>
    <col min="3562" max="3562" width="40" style="120" customWidth="1"/>
    <col min="3563" max="3563" width="9.42578125" style="120" bestFit="1" customWidth="1"/>
    <col min="3564" max="3564" width="8.85546875" style="120"/>
    <col min="3565" max="3565" width="9.42578125" style="120" customWidth="1"/>
    <col min="3566" max="3566" width="8.85546875" style="120"/>
    <col min="3567" max="3567" width="10.42578125" style="120" customWidth="1"/>
    <col min="3568" max="3817" width="8.85546875" style="120"/>
    <col min="3818" max="3818" width="40" style="120" customWidth="1"/>
    <col min="3819" max="3819" width="9.42578125" style="120" bestFit="1" customWidth="1"/>
    <col min="3820" max="3820" width="8.85546875" style="120"/>
    <col min="3821" max="3821" width="9.42578125" style="120" customWidth="1"/>
    <col min="3822" max="3822" width="8.85546875" style="120"/>
    <col min="3823" max="3823" width="10.42578125" style="120" customWidth="1"/>
    <col min="3824" max="4073" width="8.85546875" style="120"/>
    <col min="4074" max="4074" width="40" style="120" customWidth="1"/>
    <col min="4075" max="4075" width="9.42578125" style="120" bestFit="1" customWidth="1"/>
    <col min="4076" max="4076" width="8.85546875" style="120"/>
    <col min="4077" max="4077" width="9.42578125" style="120" customWidth="1"/>
    <col min="4078" max="4078" width="8.85546875" style="120"/>
    <col min="4079" max="4079" width="10.42578125" style="120" customWidth="1"/>
    <col min="4080" max="4329" width="8.85546875" style="120"/>
    <col min="4330" max="4330" width="40" style="120" customWidth="1"/>
    <col min="4331" max="4331" width="9.42578125" style="120" bestFit="1" customWidth="1"/>
    <col min="4332" max="4332" width="8.85546875" style="120"/>
    <col min="4333" max="4333" width="9.42578125" style="120" customWidth="1"/>
    <col min="4334" max="4334" width="8.85546875" style="120"/>
    <col min="4335" max="4335" width="10.42578125" style="120" customWidth="1"/>
    <col min="4336" max="4585" width="8.85546875" style="120"/>
    <col min="4586" max="4586" width="40" style="120" customWidth="1"/>
    <col min="4587" max="4587" width="9.42578125" style="120" bestFit="1" customWidth="1"/>
    <col min="4588" max="4588" width="8.85546875" style="120"/>
    <col min="4589" max="4589" width="9.42578125" style="120" customWidth="1"/>
    <col min="4590" max="4590" width="8.85546875" style="120"/>
    <col min="4591" max="4591" width="10.42578125" style="120" customWidth="1"/>
    <col min="4592" max="4841" width="8.85546875" style="120"/>
    <col min="4842" max="4842" width="40" style="120" customWidth="1"/>
    <col min="4843" max="4843" width="9.42578125" style="120" bestFit="1" customWidth="1"/>
    <col min="4844" max="4844" width="8.85546875" style="120"/>
    <col min="4845" max="4845" width="9.42578125" style="120" customWidth="1"/>
    <col min="4846" max="4846" width="8.85546875" style="120"/>
    <col min="4847" max="4847" width="10.42578125" style="120" customWidth="1"/>
    <col min="4848" max="5097" width="8.85546875" style="120"/>
    <col min="5098" max="5098" width="40" style="120" customWidth="1"/>
    <col min="5099" max="5099" width="9.42578125" style="120" bestFit="1" customWidth="1"/>
    <col min="5100" max="5100" width="8.85546875" style="120"/>
    <col min="5101" max="5101" width="9.42578125" style="120" customWidth="1"/>
    <col min="5102" max="5102" width="8.85546875" style="120"/>
    <col min="5103" max="5103" width="10.42578125" style="120" customWidth="1"/>
    <col min="5104" max="5353" width="8.85546875" style="120"/>
    <col min="5354" max="5354" width="40" style="120" customWidth="1"/>
    <col min="5355" max="5355" width="9.42578125" style="120" bestFit="1" customWidth="1"/>
    <col min="5356" max="5356" width="8.85546875" style="120"/>
    <col min="5357" max="5357" width="9.42578125" style="120" customWidth="1"/>
    <col min="5358" max="5358" width="8.85546875" style="120"/>
    <col min="5359" max="5359" width="10.42578125" style="120" customWidth="1"/>
    <col min="5360" max="5609" width="8.85546875" style="120"/>
    <col min="5610" max="5610" width="40" style="120" customWidth="1"/>
    <col min="5611" max="5611" width="9.42578125" style="120" bestFit="1" customWidth="1"/>
    <col min="5612" max="5612" width="8.85546875" style="120"/>
    <col min="5613" max="5613" width="9.42578125" style="120" customWidth="1"/>
    <col min="5614" max="5614" width="8.85546875" style="120"/>
    <col min="5615" max="5615" width="10.42578125" style="120" customWidth="1"/>
    <col min="5616" max="5865" width="8.85546875" style="120"/>
    <col min="5866" max="5866" width="40" style="120" customWidth="1"/>
    <col min="5867" max="5867" width="9.42578125" style="120" bestFit="1" customWidth="1"/>
    <col min="5868" max="5868" width="8.85546875" style="120"/>
    <col min="5869" max="5869" width="9.42578125" style="120" customWidth="1"/>
    <col min="5870" max="5870" width="8.85546875" style="120"/>
    <col min="5871" max="5871" width="10.42578125" style="120" customWidth="1"/>
    <col min="5872" max="6121" width="8.85546875" style="120"/>
    <col min="6122" max="6122" width="40" style="120" customWidth="1"/>
    <col min="6123" max="6123" width="9.42578125" style="120" bestFit="1" customWidth="1"/>
    <col min="6124" max="6124" width="8.85546875" style="120"/>
    <col min="6125" max="6125" width="9.42578125" style="120" customWidth="1"/>
    <col min="6126" max="6126" width="8.85546875" style="120"/>
    <col min="6127" max="6127" width="10.42578125" style="120" customWidth="1"/>
    <col min="6128" max="6377" width="8.85546875" style="120"/>
    <col min="6378" max="6378" width="40" style="120" customWidth="1"/>
    <col min="6379" max="6379" width="9.42578125" style="120" bestFit="1" customWidth="1"/>
    <col min="6380" max="6380" width="8.85546875" style="120"/>
    <col min="6381" max="6381" width="9.42578125" style="120" customWidth="1"/>
    <col min="6382" max="6382" width="8.85546875" style="120"/>
    <col min="6383" max="6383" width="10.42578125" style="120" customWidth="1"/>
    <col min="6384" max="6633" width="8.85546875" style="120"/>
    <col min="6634" max="6634" width="40" style="120" customWidth="1"/>
    <col min="6635" max="6635" width="9.42578125" style="120" bestFit="1" customWidth="1"/>
    <col min="6636" max="6636" width="8.85546875" style="120"/>
    <col min="6637" max="6637" width="9.42578125" style="120" customWidth="1"/>
    <col min="6638" max="6638" width="8.85546875" style="120"/>
    <col min="6639" max="6639" width="10.42578125" style="120" customWidth="1"/>
    <col min="6640" max="6889" width="8.85546875" style="120"/>
    <col min="6890" max="6890" width="40" style="120" customWidth="1"/>
    <col min="6891" max="6891" width="9.42578125" style="120" bestFit="1" customWidth="1"/>
    <col min="6892" max="6892" width="8.85546875" style="120"/>
    <col min="6893" max="6893" width="9.42578125" style="120" customWidth="1"/>
    <col min="6894" max="6894" width="8.85546875" style="120"/>
    <col min="6895" max="6895" width="10.42578125" style="120" customWidth="1"/>
    <col min="6896" max="7145" width="8.85546875" style="120"/>
    <col min="7146" max="7146" width="40" style="120" customWidth="1"/>
    <col min="7147" max="7147" width="9.42578125" style="120" bestFit="1" customWidth="1"/>
    <col min="7148" max="7148" width="8.85546875" style="120"/>
    <col min="7149" max="7149" width="9.42578125" style="120" customWidth="1"/>
    <col min="7150" max="7150" width="8.85546875" style="120"/>
    <col min="7151" max="7151" width="10.42578125" style="120" customWidth="1"/>
    <col min="7152" max="7401" width="8.85546875" style="120"/>
    <col min="7402" max="7402" width="40" style="120" customWidth="1"/>
    <col min="7403" max="7403" width="9.42578125" style="120" bestFit="1" customWidth="1"/>
    <col min="7404" max="7404" width="8.85546875" style="120"/>
    <col min="7405" max="7405" width="9.42578125" style="120" customWidth="1"/>
    <col min="7406" max="7406" width="8.85546875" style="120"/>
    <col min="7407" max="7407" width="10.42578125" style="120" customWidth="1"/>
    <col min="7408" max="7657" width="8.85546875" style="120"/>
    <col min="7658" max="7658" width="40" style="120" customWidth="1"/>
    <col min="7659" max="7659" width="9.42578125" style="120" bestFit="1" customWidth="1"/>
    <col min="7660" max="7660" width="8.85546875" style="120"/>
    <col min="7661" max="7661" width="9.42578125" style="120" customWidth="1"/>
    <col min="7662" max="7662" width="8.85546875" style="120"/>
    <col min="7663" max="7663" width="10.42578125" style="120" customWidth="1"/>
    <col min="7664" max="7913" width="8.85546875" style="120"/>
    <col min="7914" max="7914" width="40" style="120" customWidth="1"/>
    <col min="7915" max="7915" width="9.42578125" style="120" bestFit="1" customWidth="1"/>
    <col min="7916" max="7916" width="8.85546875" style="120"/>
    <col min="7917" max="7917" width="9.42578125" style="120" customWidth="1"/>
    <col min="7918" max="7918" width="8.85546875" style="120"/>
    <col min="7919" max="7919" width="10.42578125" style="120" customWidth="1"/>
    <col min="7920" max="8169" width="8.85546875" style="120"/>
    <col min="8170" max="8170" width="40" style="120" customWidth="1"/>
    <col min="8171" max="8171" width="9.42578125" style="120" bestFit="1" customWidth="1"/>
    <col min="8172" max="8172" width="8.85546875" style="120"/>
    <col min="8173" max="8173" width="9.42578125" style="120" customWidth="1"/>
    <col min="8174" max="8174" width="8.85546875" style="120"/>
    <col min="8175" max="8175" width="10.42578125" style="120" customWidth="1"/>
    <col min="8176" max="8425" width="8.85546875" style="120"/>
    <col min="8426" max="8426" width="40" style="120" customWidth="1"/>
    <col min="8427" max="8427" width="9.42578125" style="120" bestFit="1" customWidth="1"/>
    <col min="8428" max="8428" width="8.85546875" style="120"/>
    <col min="8429" max="8429" width="9.42578125" style="120" customWidth="1"/>
    <col min="8430" max="8430" width="8.85546875" style="120"/>
    <col min="8431" max="8431" width="10.42578125" style="120" customWidth="1"/>
    <col min="8432" max="8681" width="8.85546875" style="120"/>
    <col min="8682" max="8682" width="40" style="120" customWidth="1"/>
    <col min="8683" max="8683" width="9.42578125" style="120" bestFit="1" customWidth="1"/>
    <col min="8684" max="8684" width="8.85546875" style="120"/>
    <col min="8685" max="8685" width="9.42578125" style="120" customWidth="1"/>
    <col min="8686" max="8686" width="8.85546875" style="120"/>
    <col min="8687" max="8687" width="10.42578125" style="120" customWidth="1"/>
    <col min="8688" max="8937" width="8.85546875" style="120"/>
    <col min="8938" max="8938" width="40" style="120" customWidth="1"/>
    <col min="8939" max="8939" width="9.42578125" style="120" bestFit="1" customWidth="1"/>
    <col min="8940" max="8940" width="8.85546875" style="120"/>
    <col min="8941" max="8941" width="9.42578125" style="120" customWidth="1"/>
    <col min="8942" max="8942" width="8.85546875" style="120"/>
    <col min="8943" max="8943" width="10.42578125" style="120" customWidth="1"/>
    <col min="8944" max="9193" width="8.85546875" style="120"/>
    <col min="9194" max="9194" width="40" style="120" customWidth="1"/>
    <col min="9195" max="9195" width="9.42578125" style="120" bestFit="1" customWidth="1"/>
    <col min="9196" max="9196" width="8.85546875" style="120"/>
    <col min="9197" max="9197" width="9.42578125" style="120" customWidth="1"/>
    <col min="9198" max="9198" width="8.85546875" style="120"/>
    <col min="9199" max="9199" width="10.42578125" style="120" customWidth="1"/>
    <col min="9200" max="9449" width="8.85546875" style="120"/>
    <col min="9450" max="9450" width="40" style="120" customWidth="1"/>
    <col min="9451" max="9451" width="9.42578125" style="120" bestFit="1" customWidth="1"/>
    <col min="9452" max="9452" width="8.85546875" style="120"/>
    <col min="9453" max="9453" width="9.42578125" style="120" customWidth="1"/>
    <col min="9454" max="9454" width="8.85546875" style="120"/>
    <col min="9455" max="9455" width="10.42578125" style="120" customWidth="1"/>
    <col min="9456" max="9705" width="8.85546875" style="120"/>
    <col min="9706" max="9706" width="40" style="120" customWidth="1"/>
    <col min="9707" max="9707" width="9.42578125" style="120" bestFit="1" customWidth="1"/>
    <col min="9708" max="9708" width="8.85546875" style="120"/>
    <col min="9709" max="9709" width="9.42578125" style="120" customWidth="1"/>
    <col min="9710" max="9710" width="8.85546875" style="120"/>
    <col min="9711" max="9711" width="10.42578125" style="120" customWidth="1"/>
    <col min="9712" max="9961" width="8.85546875" style="120"/>
    <col min="9962" max="9962" width="40" style="120" customWidth="1"/>
    <col min="9963" max="9963" width="9.42578125" style="120" bestFit="1" customWidth="1"/>
    <col min="9964" max="9964" width="8.85546875" style="120"/>
    <col min="9965" max="9965" width="9.42578125" style="120" customWidth="1"/>
    <col min="9966" max="9966" width="8.85546875" style="120"/>
    <col min="9967" max="9967" width="10.42578125" style="120" customWidth="1"/>
    <col min="9968" max="10217" width="8.85546875" style="120"/>
    <col min="10218" max="10218" width="40" style="120" customWidth="1"/>
    <col min="10219" max="10219" width="9.42578125" style="120" bestFit="1" customWidth="1"/>
    <col min="10220" max="10220" width="8.85546875" style="120"/>
    <col min="10221" max="10221" width="9.42578125" style="120" customWidth="1"/>
    <col min="10222" max="10222" width="8.85546875" style="120"/>
    <col min="10223" max="10223" width="10.42578125" style="120" customWidth="1"/>
    <col min="10224" max="10473" width="8.85546875" style="120"/>
    <col min="10474" max="10474" width="40" style="120" customWidth="1"/>
    <col min="10475" max="10475" width="9.42578125" style="120" bestFit="1" customWidth="1"/>
    <col min="10476" max="10476" width="8.85546875" style="120"/>
    <col min="10477" max="10477" width="9.42578125" style="120" customWidth="1"/>
    <col min="10478" max="10478" width="8.85546875" style="120"/>
    <col min="10479" max="10479" width="10.42578125" style="120" customWidth="1"/>
    <col min="10480" max="10729" width="8.85546875" style="120"/>
    <col min="10730" max="10730" width="40" style="120" customWidth="1"/>
    <col min="10731" max="10731" width="9.42578125" style="120" bestFit="1" customWidth="1"/>
    <col min="10732" max="10732" width="8.85546875" style="120"/>
    <col min="10733" max="10733" width="9.42578125" style="120" customWidth="1"/>
    <col min="10734" max="10734" width="8.85546875" style="120"/>
    <col min="10735" max="10735" width="10.42578125" style="120" customWidth="1"/>
    <col min="10736" max="10985" width="8.85546875" style="120"/>
    <col min="10986" max="10986" width="40" style="120" customWidth="1"/>
    <col min="10987" max="10987" width="9.42578125" style="120" bestFit="1" customWidth="1"/>
    <col min="10988" max="10988" width="8.85546875" style="120"/>
    <col min="10989" max="10989" width="9.42578125" style="120" customWidth="1"/>
    <col min="10990" max="10990" width="8.85546875" style="120"/>
    <col min="10991" max="10991" width="10.42578125" style="120" customWidth="1"/>
    <col min="10992" max="11241" width="8.85546875" style="120"/>
    <col min="11242" max="11242" width="40" style="120" customWidth="1"/>
    <col min="11243" max="11243" width="9.42578125" style="120" bestFit="1" customWidth="1"/>
    <col min="11244" max="11244" width="8.85546875" style="120"/>
    <col min="11245" max="11245" width="9.42578125" style="120" customWidth="1"/>
    <col min="11246" max="11246" width="8.85546875" style="120"/>
    <col min="11247" max="11247" width="10.42578125" style="120" customWidth="1"/>
    <col min="11248" max="11497" width="8.85546875" style="120"/>
    <col min="11498" max="11498" width="40" style="120" customWidth="1"/>
    <col min="11499" max="11499" width="9.42578125" style="120" bestFit="1" customWidth="1"/>
    <col min="11500" max="11500" width="8.85546875" style="120"/>
    <col min="11501" max="11501" width="9.42578125" style="120" customWidth="1"/>
    <col min="11502" max="11502" width="8.85546875" style="120"/>
    <col min="11503" max="11503" width="10.42578125" style="120" customWidth="1"/>
    <col min="11504" max="11753" width="8.85546875" style="120"/>
    <col min="11754" max="11754" width="40" style="120" customWidth="1"/>
    <col min="11755" max="11755" width="9.42578125" style="120" bestFit="1" customWidth="1"/>
    <col min="11756" max="11756" width="8.85546875" style="120"/>
    <col min="11757" max="11757" width="9.42578125" style="120" customWidth="1"/>
    <col min="11758" max="11758" width="8.85546875" style="120"/>
    <col min="11759" max="11759" width="10.42578125" style="120" customWidth="1"/>
    <col min="11760" max="12009" width="8.85546875" style="120"/>
    <col min="12010" max="12010" width="40" style="120" customWidth="1"/>
    <col min="12011" max="12011" width="9.42578125" style="120" bestFit="1" customWidth="1"/>
    <col min="12012" max="12012" width="8.85546875" style="120"/>
    <col min="12013" max="12013" width="9.42578125" style="120" customWidth="1"/>
    <col min="12014" max="12014" width="8.85546875" style="120"/>
    <col min="12015" max="12015" width="10.42578125" style="120" customWidth="1"/>
    <col min="12016" max="12265" width="8.85546875" style="120"/>
    <col min="12266" max="12266" width="40" style="120" customWidth="1"/>
    <col min="12267" max="12267" width="9.42578125" style="120" bestFit="1" customWidth="1"/>
    <col min="12268" max="12268" width="8.85546875" style="120"/>
    <col min="12269" max="12269" width="9.42578125" style="120" customWidth="1"/>
    <col min="12270" max="12270" width="8.85546875" style="120"/>
    <col min="12271" max="12271" width="10.42578125" style="120" customWidth="1"/>
    <col min="12272" max="12521" width="8.85546875" style="120"/>
    <col min="12522" max="12522" width="40" style="120" customWidth="1"/>
    <col min="12523" max="12523" width="9.42578125" style="120" bestFit="1" customWidth="1"/>
    <col min="12524" max="12524" width="8.85546875" style="120"/>
    <col min="12525" max="12525" width="9.42578125" style="120" customWidth="1"/>
    <col min="12526" max="12526" width="8.85546875" style="120"/>
    <col min="12527" max="12527" width="10.42578125" style="120" customWidth="1"/>
    <col min="12528" max="12777" width="8.85546875" style="120"/>
    <col min="12778" max="12778" width="40" style="120" customWidth="1"/>
    <col min="12779" max="12779" width="9.42578125" style="120" bestFit="1" customWidth="1"/>
    <col min="12780" max="12780" width="8.85546875" style="120"/>
    <col min="12781" max="12781" width="9.42578125" style="120" customWidth="1"/>
    <col min="12782" max="12782" width="8.85546875" style="120"/>
    <col min="12783" max="12783" width="10.42578125" style="120" customWidth="1"/>
    <col min="12784" max="13033" width="8.85546875" style="120"/>
    <col min="13034" max="13034" width="40" style="120" customWidth="1"/>
    <col min="13035" max="13035" width="9.42578125" style="120" bestFit="1" customWidth="1"/>
    <col min="13036" max="13036" width="8.85546875" style="120"/>
    <col min="13037" max="13037" width="9.42578125" style="120" customWidth="1"/>
    <col min="13038" max="13038" width="8.85546875" style="120"/>
    <col min="13039" max="13039" width="10.42578125" style="120" customWidth="1"/>
    <col min="13040" max="13289" width="8.85546875" style="120"/>
    <col min="13290" max="13290" width="40" style="120" customWidth="1"/>
    <col min="13291" max="13291" width="9.42578125" style="120" bestFit="1" customWidth="1"/>
    <col min="13292" max="13292" width="8.85546875" style="120"/>
    <col min="13293" max="13293" width="9.42578125" style="120" customWidth="1"/>
    <col min="13294" max="13294" width="8.85546875" style="120"/>
    <col min="13295" max="13295" width="10.42578125" style="120" customWidth="1"/>
    <col min="13296" max="13545" width="8.85546875" style="120"/>
    <col min="13546" max="13546" width="40" style="120" customWidth="1"/>
    <col min="13547" max="13547" width="9.42578125" style="120" bestFit="1" customWidth="1"/>
    <col min="13548" max="13548" width="8.85546875" style="120"/>
    <col min="13549" max="13549" width="9.42578125" style="120" customWidth="1"/>
    <col min="13550" max="13550" width="8.85546875" style="120"/>
    <col min="13551" max="13551" width="10.42578125" style="120" customWidth="1"/>
    <col min="13552" max="13801" width="8.85546875" style="120"/>
    <col min="13802" max="13802" width="40" style="120" customWidth="1"/>
    <col min="13803" max="13803" width="9.42578125" style="120" bestFit="1" customWidth="1"/>
    <col min="13804" max="13804" width="8.85546875" style="120"/>
    <col min="13805" max="13805" width="9.42578125" style="120" customWidth="1"/>
    <col min="13806" max="13806" width="8.85546875" style="120"/>
    <col min="13807" max="13807" width="10.42578125" style="120" customWidth="1"/>
    <col min="13808" max="14057" width="8.85546875" style="120"/>
    <col min="14058" max="14058" width="40" style="120" customWidth="1"/>
    <col min="14059" max="14059" width="9.42578125" style="120" bestFit="1" customWidth="1"/>
    <col min="14060" max="14060" width="8.85546875" style="120"/>
    <col min="14061" max="14061" width="9.42578125" style="120" customWidth="1"/>
    <col min="14062" max="14062" width="8.85546875" style="120"/>
    <col min="14063" max="14063" width="10.42578125" style="120" customWidth="1"/>
    <col min="14064" max="14313" width="8.85546875" style="120"/>
    <col min="14314" max="14314" width="40" style="120" customWidth="1"/>
    <col min="14315" max="14315" width="9.42578125" style="120" bestFit="1" customWidth="1"/>
    <col min="14316" max="14316" width="8.85546875" style="120"/>
    <col min="14317" max="14317" width="9.42578125" style="120" customWidth="1"/>
    <col min="14318" max="14318" width="8.85546875" style="120"/>
    <col min="14319" max="14319" width="10.42578125" style="120" customWidth="1"/>
    <col min="14320" max="14569" width="8.85546875" style="120"/>
    <col min="14570" max="14570" width="40" style="120" customWidth="1"/>
    <col min="14571" max="14571" width="9.42578125" style="120" bestFit="1" customWidth="1"/>
    <col min="14572" max="14572" width="8.85546875" style="120"/>
    <col min="14573" max="14573" width="9.42578125" style="120" customWidth="1"/>
    <col min="14574" max="14574" width="8.85546875" style="120"/>
    <col min="14575" max="14575" width="10.42578125" style="120" customWidth="1"/>
    <col min="14576" max="14825" width="8.85546875" style="120"/>
    <col min="14826" max="14826" width="40" style="120" customWidth="1"/>
    <col min="14827" max="14827" width="9.42578125" style="120" bestFit="1" customWidth="1"/>
    <col min="14828" max="14828" width="8.85546875" style="120"/>
    <col min="14829" max="14829" width="9.42578125" style="120" customWidth="1"/>
    <col min="14830" max="14830" width="8.85546875" style="120"/>
    <col min="14831" max="14831" width="10.42578125" style="120" customWidth="1"/>
    <col min="14832" max="15081" width="8.85546875" style="120"/>
    <col min="15082" max="15082" width="40" style="120" customWidth="1"/>
    <col min="15083" max="15083" width="9.42578125" style="120" bestFit="1" customWidth="1"/>
    <col min="15084" max="15084" width="8.85546875" style="120"/>
    <col min="15085" max="15085" width="9.42578125" style="120" customWidth="1"/>
    <col min="15086" max="15086" width="8.85546875" style="120"/>
    <col min="15087" max="15087" width="10.42578125" style="120" customWidth="1"/>
    <col min="15088" max="15337" width="8.85546875" style="120"/>
    <col min="15338" max="15338" width="40" style="120" customWidth="1"/>
    <col min="15339" max="15339" width="9.42578125" style="120" bestFit="1" customWidth="1"/>
    <col min="15340" max="15340" width="8.85546875" style="120"/>
    <col min="15341" max="15341" width="9.42578125" style="120" customWidth="1"/>
    <col min="15342" max="15342" width="8.85546875" style="120"/>
    <col min="15343" max="15343" width="10.42578125" style="120" customWidth="1"/>
    <col min="15344" max="15593" width="8.85546875" style="120"/>
    <col min="15594" max="15594" width="40" style="120" customWidth="1"/>
    <col min="15595" max="15595" width="9.42578125" style="120" bestFit="1" customWidth="1"/>
    <col min="15596" max="15596" width="8.85546875" style="120"/>
    <col min="15597" max="15597" width="9.42578125" style="120" customWidth="1"/>
    <col min="15598" max="15598" width="8.85546875" style="120"/>
    <col min="15599" max="15599" width="10.42578125" style="120" customWidth="1"/>
    <col min="15600" max="15849" width="8.85546875" style="120"/>
    <col min="15850" max="15850" width="40" style="120" customWidth="1"/>
    <col min="15851" max="15851" width="9.42578125" style="120" bestFit="1" customWidth="1"/>
    <col min="15852" max="15852" width="8.85546875" style="120"/>
    <col min="15853" max="15853" width="9.42578125" style="120" customWidth="1"/>
    <col min="15854" max="15854" width="8.85546875" style="120"/>
    <col min="15855" max="15855" width="10.42578125" style="120" customWidth="1"/>
    <col min="15856" max="16105" width="8.85546875" style="120"/>
    <col min="16106" max="16106" width="40" style="120" customWidth="1"/>
    <col min="16107" max="16107" width="9.42578125" style="120" bestFit="1" customWidth="1"/>
    <col min="16108" max="16108" width="8.85546875" style="120"/>
    <col min="16109" max="16109" width="9.42578125" style="120" customWidth="1"/>
    <col min="16110" max="16110" width="8.85546875" style="120"/>
    <col min="16111" max="16111" width="10.42578125" style="120" customWidth="1"/>
    <col min="16112" max="16384" width="8.85546875" style="120"/>
  </cols>
  <sheetData>
    <row r="1" spans="1:6" ht="23.25" x14ac:dyDescent="0.35">
      <c r="A1" s="48" t="s">
        <v>213</v>
      </c>
      <c r="B1" s="47"/>
      <c r="C1" s="56"/>
    </row>
    <row r="2" spans="1:6" x14ac:dyDescent="0.2">
      <c r="A2" s="9" t="s">
        <v>214</v>
      </c>
      <c r="B2" s="47"/>
      <c r="C2" s="56"/>
    </row>
    <row r="3" spans="1:6" x14ac:dyDescent="0.2">
      <c r="A3" s="9" t="s">
        <v>215</v>
      </c>
      <c r="B3" s="47"/>
      <c r="C3" s="56"/>
    </row>
    <row r="4" spans="1:6" ht="15" thickBot="1" x14ac:dyDescent="0.25">
      <c r="A4" s="9"/>
      <c r="B4" s="47"/>
      <c r="C4" s="56"/>
    </row>
    <row r="5" spans="1:6" ht="15" thickBot="1" x14ac:dyDescent="0.25">
      <c r="A5" s="233" t="s">
        <v>216</v>
      </c>
      <c r="B5" s="233"/>
      <c r="C5" s="292"/>
      <c r="D5" s="291" t="s">
        <v>283</v>
      </c>
    </row>
    <row r="6" spans="1:6" ht="15" thickBot="1" x14ac:dyDescent="0.25">
      <c r="A6" s="128"/>
      <c r="B6" s="128"/>
      <c r="C6" s="120"/>
      <c r="D6" s="121"/>
    </row>
    <row r="7" spans="1:6" s="122" customFormat="1" ht="26.25" thickBot="1" x14ac:dyDescent="0.25">
      <c r="A7" s="52" t="s">
        <v>1</v>
      </c>
      <c r="B7" s="59" t="s">
        <v>3</v>
      </c>
      <c r="C7" s="59" t="s">
        <v>217</v>
      </c>
      <c r="D7" s="60" t="s">
        <v>29</v>
      </c>
    </row>
    <row r="8" spans="1:6" ht="16.5" thickBot="1" x14ac:dyDescent="0.3">
      <c r="A8" s="127" t="s">
        <v>31</v>
      </c>
      <c r="B8" s="102"/>
      <c r="C8" s="103"/>
      <c r="D8" s="104"/>
    </row>
    <row r="9" spans="1:6" x14ac:dyDescent="0.2">
      <c r="A9" s="129" t="s">
        <v>218</v>
      </c>
      <c r="B9" s="55">
        <v>0</v>
      </c>
      <c r="C9" s="55">
        <v>0</v>
      </c>
      <c r="D9" s="130">
        <v>0</v>
      </c>
    </row>
    <row r="10" spans="1:6" x14ac:dyDescent="0.2">
      <c r="A10" s="131" t="s">
        <v>219</v>
      </c>
      <c r="B10" s="51">
        <v>0</v>
      </c>
      <c r="C10" s="51">
        <v>0</v>
      </c>
      <c r="D10" s="132">
        <v>0</v>
      </c>
    </row>
    <row r="11" spans="1:6" x14ac:dyDescent="0.2">
      <c r="A11" s="133" t="s">
        <v>220</v>
      </c>
      <c r="B11" s="126"/>
      <c r="C11" s="126"/>
      <c r="D11" s="134"/>
    </row>
    <row r="12" spans="1:6" x14ac:dyDescent="0.2">
      <c r="A12" s="135" t="s">
        <v>221</v>
      </c>
      <c r="B12" s="140" t="s">
        <v>222</v>
      </c>
      <c r="C12" s="51">
        <v>0</v>
      </c>
      <c r="D12" s="132">
        <v>0</v>
      </c>
    </row>
    <row r="13" spans="1:6" x14ac:dyDescent="0.2">
      <c r="A13" s="136" t="s">
        <v>223</v>
      </c>
      <c r="B13" s="126"/>
      <c r="C13" s="126"/>
      <c r="D13" s="134"/>
    </row>
    <row r="14" spans="1:6" x14ac:dyDescent="0.2">
      <c r="A14" s="136" t="s">
        <v>224</v>
      </c>
      <c r="B14" s="126"/>
      <c r="C14" s="126"/>
      <c r="D14" s="134"/>
    </row>
    <row r="15" spans="1:6" ht="15" x14ac:dyDescent="0.25">
      <c r="A15" s="136" t="s">
        <v>225</v>
      </c>
      <c r="B15" s="126"/>
      <c r="C15" s="126"/>
      <c r="D15" s="134"/>
      <c r="F15" s="123"/>
    </row>
    <row r="16" spans="1:6" ht="15" thickBot="1" x14ac:dyDescent="0.25">
      <c r="A16" s="137" t="s">
        <v>226</v>
      </c>
      <c r="B16" s="138">
        <v>0</v>
      </c>
      <c r="C16" s="138">
        <v>0</v>
      </c>
      <c r="D16" s="139">
        <v>0</v>
      </c>
    </row>
    <row r="17" spans="1:7" ht="15.75" thickBot="1" x14ac:dyDescent="0.3">
      <c r="A17" s="108" t="s">
        <v>227</v>
      </c>
      <c r="B17" s="109">
        <f>SUM(B9,B10,B12,B16)</f>
        <v>0</v>
      </c>
      <c r="C17" s="109">
        <f>SUM(C9,C10,C12,C16)</f>
        <v>0</v>
      </c>
      <c r="D17" s="110">
        <f>SUM(D9,D10,D12,D16)</f>
        <v>0</v>
      </c>
    </row>
    <row r="18" spans="1:7" s="123" customFormat="1" ht="15.75" thickBot="1" x14ac:dyDescent="0.3">
      <c r="A18" s="54"/>
      <c r="B18" s="53"/>
      <c r="C18" s="53"/>
      <c r="D18" s="120"/>
    </row>
    <row r="19" spans="1:7" s="123" customFormat="1" ht="26.25" thickBot="1" x14ac:dyDescent="0.3">
      <c r="A19" s="111"/>
      <c r="B19" s="112" t="s">
        <v>228</v>
      </c>
      <c r="C19" s="112" t="s">
        <v>229</v>
      </c>
      <c r="D19" s="60" t="s">
        <v>29</v>
      </c>
    </row>
    <row r="20" spans="1:7" s="123" customFormat="1" ht="15.75" thickBot="1" x14ac:dyDescent="0.3">
      <c r="A20" s="101" t="s">
        <v>81</v>
      </c>
      <c r="B20" s="103"/>
      <c r="C20" s="103"/>
      <c r="D20" s="104"/>
    </row>
    <row r="21" spans="1:7" s="123" customFormat="1" ht="15" x14ac:dyDescent="0.25">
      <c r="A21" s="105" t="s">
        <v>230</v>
      </c>
      <c r="B21" s="55">
        <f>SUM(B22+B26)</f>
        <v>0</v>
      </c>
      <c r="C21" s="55">
        <f t="shared" ref="C21:D21" si="0">SUM(C22+C26)</f>
        <v>0</v>
      </c>
      <c r="D21" s="55">
        <f t="shared" si="0"/>
        <v>0</v>
      </c>
    </row>
    <row r="22" spans="1:7" s="123" customFormat="1" ht="15" x14ac:dyDescent="0.25">
      <c r="A22" s="106" t="s">
        <v>231</v>
      </c>
      <c r="B22" s="49">
        <f>SUM(B23:B25)</f>
        <v>0</v>
      </c>
      <c r="C22" s="49">
        <f>SUM(C23:C25)</f>
        <v>0</v>
      </c>
      <c r="D22" s="49">
        <f t="shared" ref="D22" si="1">SUM(D23:D25)</f>
        <v>0</v>
      </c>
    </row>
    <row r="23" spans="1:7" ht="15" x14ac:dyDescent="0.25">
      <c r="A23" s="113" t="s">
        <v>232</v>
      </c>
      <c r="B23" s="50"/>
      <c r="C23" s="50"/>
      <c r="D23" s="124"/>
      <c r="G23" s="123"/>
    </row>
    <row r="24" spans="1:7" ht="15" x14ac:dyDescent="0.25">
      <c r="A24" s="113" t="s">
        <v>233</v>
      </c>
      <c r="B24" s="50"/>
      <c r="C24" s="50"/>
      <c r="D24" s="124"/>
      <c r="G24" s="123"/>
    </row>
    <row r="25" spans="1:7" ht="15" x14ac:dyDescent="0.25">
      <c r="A25" s="113" t="s">
        <v>234</v>
      </c>
      <c r="B25" s="50"/>
      <c r="C25" s="50"/>
      <c r="D25" s="124"/>
      <c r="G25" s="123"/>
    </row>
    <row r="26" spans="1:7" ht="15" x14ac:dyDescent="0.25">
      <c r="A26" s="106" t="s">
        <v>235</v>
      </c>
      <c r="B26" s="49">
        <f>SUM(B27:B31)</f>
        <v>0</v>
      </c>
      <c r="C26" s="49">
        <f t="shared" ref="C26:D26" si="2">SUM(C27:C31)</f>
        <v>0</v>
      </c>
      <c r="D26" s="49">
        <f t="shared" si="2"/>
        <v>0</v>
      </c>
      <c r="G26" s="123"/>
    </row>
    <row r="27" spans="1:7" ht="15" x14ac:dyDescent="0.25">
      <c r="A27" s="113" t="s">
        <v>236</v>
      </c>
      <c r="B27" s="50"/>
      <c r="C27" s="50"/>
      <c r="D27" s="124"/>
      <c r="G27" s="123"/>
    </row>
    <row r="28" spans="1:7" ht="15" x14ac:dyDescent="0.25">
      <c r="A28" s="113" t="s">
        <v>237</v>
      </c>
      <c r="B28" s="50"/>
      <c r="C28" s="50"/>
      <c r="D28" s="124"/>
      <c r="G28" s="123"/>
    </row>
    <row r="29" spans="1:7" ht="15" x14ac:dyDescent="0.25">
      <c r="A29" s="113" t="s">
        <v>238</v>
      </c>
      <c r="B29" s="50"/>
      <c r="C29" s="50"/>
      <c r="D29" s="124"/>
      <c r="G29" s="123"/>
    </row>
    <row r="30" spans="1:7" ht="15" x14ac:dyDescent="0.25">
      <c r="A30" s="113" t="s">
        <v>239</v>
      </c>
      <c r="B30" s="141"/>
      <c r="C30" s="142"/>
      <c r="D30" s="141"/>
      <c r="G30" s="123"/>
    </row>
    <row r="31" spans="1:7" ht="15" x14ac:dyDescent="0.25">
      <c r="A31" s="113" t="s">
        <v>240</v>
      </c>
      <c r="B31" s="141"/>
      <c r="C31" s="142"/>
      <c r="D31" s="141"/>
      <c r="G31" s="123"/>
    </row>
    <row r="32" spans="1:7" ht="15.75" thickBot="1" x14ac:dyDescent="0.3">
      <c r="A32" s="107" t="s">
        <v>241</v>
      </c>
      <c r="B32" s="114">
        <v>0</v>
      </c>
      <c r="C32" s="114">
        <v>0</v>
      </c>
      <c r="D32" s="114">
        <v>0</v>
      </c>
      <c r="G32" s="123"/>
    </row>
    <row r="33" spans="1:7" ht="15.75" thickBot="1" x14ac:dyDescent="0.3">
      <c r="A33" s="115" t="s">
        <v>242</v>
      </c>
      <c r="B33" s="116">
        <f>SUM(B21,B22,B32)</f>
        <v>0</v>
      </c>
      <c r="C33" s="116">
        <f>SUM(C21,C22,C32)</f>
        <v>0</v>
      </c>
      <c r="D33" s="117">
        <f>SUM(D21,D22,D32)</f>
        <v>0</v>
      </c>
      <c r="G33" s="123"/>
    </row>
    <row r="34" spans="1:7" ht="15" x14ac:dyDescent="0.25">
      <c r="A34" s="118" t="s">
        <v>243</v>
      </c>
      <c r="B34" s="119">
        <f>B17-B33</f>
        <v>0</v>
      </c>
      <c r="C34" s="119">
        <f>C17-C33</f>
        <v>0</v>
      </c>
      <c r="D34" s="119">
        <f>D17-D33</f>
        <v>0</v>
      </c>
      <c r="G34" s="123"/>
    </row>
    <row r="35" spans="1:7" ht="15" x14ac:dyDescent="0.25">
      <c r="G35" s="123"/>
    </row>
    <row r="36" spans="1:7" ht="15" x14ac:dyDescent="0.25">
      <c r="G36" s="123"/>
    </row>
    <row r="37" spans="1:7" ht="15" x14ac:dyDescent="0.25">
      <c r="G37" s="123"/>
    </row>
    <row r="38" spans="1:7" ht="15" x14ac:dyDescent="0.25">
      <c r="G38" s="123"/>
    </row>
  </sheetData>
  <mergeCells count="1">
    <mergeCell ref="A5:B5"/>
  </mergeCells>
  <pageMargins left="0.40625" right="7.2916666666666671E-2" top="0.57291666666666663" bottom="0.75" header="0.3" footer="0.3"/>
  <pageSetup orientation="portrait" r:id="rId1"/>
  <headerFooter>
    <oddHeader xml:space="preserve">&amp;L&amp;"Arial,Regular"&amp;8&amp;K000000Esitada EJL-le hiljemalt 31.03.2025
</oddHeader>
  </headerFooter>
  <ignoredErrors>
    <ignoredError sqref="B22:D2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47AC4-69B7-46A8-ADB4-ED36C8D9D6C2}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4140DB0F33264DB1EE33D1E1792675" ma:contentTypeVersion="11" ma:contentTypeDescription="Create a new document." ma:contentTypeScope="" ma:versionID="e90e679c5dd91938e9e7a0127d0b21e7">
  <xsd:schema xmlns:xsd="http://www.w3.org/2001/XMLSchema" xmlns:xs="http://www.w3.org/2001/XMLSchema" xmlns:p="http://schemas.microsoft.com/office/2006/metadata/properties" xmlns:ns2="0d1d63e9-8863-4bf9-a570-cba24b71edce" xmlns:ns3="e9d30284-3045-4544-9e32-32b4ee2e95bb" targetNamespace="http://schemas.microsoft.com/office/2006/metadata/properties" ma:root="true" ma:fieldsID="78b24f7584775e8f391fe459982463f6" ns2:_="" ns3:_="">
    <xsd:import namespace="0d1d63e9-8863-4bf9-a570-cba24b71edce"/>
    <xsd:import namespace="e9d30284-3045-4544-9e32-32b4ee2e9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d63e9-8863-4bf9-a570-cba24b71ed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0284-3045-4544-9e32-32b4ee2e9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CAF9A0-96A6-483A-89B7-3B97F80AC9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715D7A-BA64-49A1-AA2F-BDF4FFC163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1d63e9-8863-4bf9-a570-cba24b71edce"/>
    <ds:schemaRef ds:uri="e9d30284-3045-4544-9e32-32b4ee2e9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0B9324-84DC-4F1C-A6AF-E83B6429B0F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F7-Eelarve</vt:lpstr>
      <vt:lpstr>F7-Eelarve lisad</vt:lpstr>
      <vt:lpstr>F7-Noortetöö eelarve</vt:lpstr>
      <vt:lpstr>F7- Naiste jalgpalli eelarve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Birgit Veebel</dc:creator>
  <cp:keywords/>
  <dc:description/>
  <cp:lastModifiedBy>Birgit Veebel</cp:lastModifiedBy>
  <cp:revision/>
  <dcterms:created xsi:type="dcterms:W3CDTF">2021-10-12T08:51:14Z</dcterms:created>
  <dcterms:modified xsi:type="dcterms:W3CDTF">2024-11-08T11:28:13Z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0x010100C74140DB0F33264DB1EE33D1E1792675</vt:lpwstr>
  </property>
</Properties>
</file>